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1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1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6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davidfernandez/Downloads/"/>
    </mc:Choice>
  </mc:AlternateContent>
  <xr:revisionPtr revIDLastSave="0" documentId="8_{CC8E94E3-974A-334C-956A-28074F5EBAE5}" xr6:coauthVersionLast="47" xr6:coauthVersionMax="47" xr10:uidLastSave="{00000000-0000-0000-0000-000000000000}"/>
  <bookViews>
    <workbookView xWindow="0" yWindow="760" windowWidth="29040" windowHeight="15840" tabRatio="918" activeTab="5" xr2:uid="{00000000-000D-0000-FFFF-FFFF00000000}"/>
  </bookViews>
  <sheets>
    <sheet name="Decatlon Masc AL" sheetId="1" r:id="rId1"/>
    <sheet name="Heptatlon Masc PC" sheetId="4" r:id="rId2"/>
    <sheet name="Heptatlon Fem AL" sheetId="6" r:id="rId3"/>
    <sheet name="Pentatlon Fem PC" sheetId="7" r:id="rId4"/>
    <sheet name="Octatlon Sub 16 Masc AL" sheetId="8" r:id="rId5"/>
    <sheet name="Hexatlon Sub 16 Masc PC" sheetId="9" r:id="rId6"/>
    <sheet name="Hexatlon Sub 16 Fem AL" sheetId="10" r:id="rId7"/>
    <sheet name="Pentatlon Sub 16 Fem PC" sheetId="12" r:id="rId8"/>
    <sheet name="Hexatlon Sub 14 Masc AL" sheetId="14" r:id="rId9"/>
    <sheet name="Pentatlon Sub 14 Masc PC" sheetId="17" r:id="rId10"/>
    <sheet name="Pentatlon Sub 14 Fem AL" sheetId="19" r:id="rId11"/>
    <sheet name="Tetratlon Sub 14 Fem PC" sheetId="18" r:id="rId12"/>
    <sheet name="Triatlon Sub 14 Masc" sheetId="24" r:id="rId13"/>
    <sheet name="Triatlon Sub 14 Fem" sheetId="29" r:id="rId14"/>
    <sheet name="Triatlon Sub 12 Masc" sheetId="32" r:id="rId15"/>
    <sheet name="Triatlon Sub 12 Fem" sheetId="34" r:id="rId16"/>
    <sheet name="Triatlon Sub 10 Masc" sheetId="33" r:id="rId17"/>
    <sheet name="Triatlon Sub 10 Fem" sheetId="35" r:id="rId18"/>
    <sheet name="PuntosRFEASub14Masc" sheetId="25" r:id="rId19"/>
    <sheet name="PuntosRFEASub14Fem" sheetId="27" r:id="rId20"/>
    <sheet name="600Sub16FemAL" sheetId="11" r:id="rId21"/>
    <sheet name="600Sub16FemPC" sheetId="13" r:id="rId22"/>
    <sheet name="80Sub14Masc" sheetId="16" r:id="rId23"/>
    <sheet name="80mvSub14Masc" sheetId="15" r:id="rId24"/>
    <sheet name="80mvSub14Fem" sheetId="20" r:id="rId25"/>
    <sheet name="60Fem" sheetId="21" r:id="rId26"/>
    <sheet name="50Fem" sheetId="30" r:id="rId27"/>
    <sheet name="50Masc" sheetId="31" r:id="rId28"/>
  </sheets>
  <definedNames>
    <definedName name="_xlnm._FilterDatabase" localSheetId="18" hidden="1">PuntosRFEASub14Masc!$A$1:$G$1001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29" l="1"/>
  <c r="M5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3" i="29"/>
  <c r="C4" i="29"/>
  <c r="C5" i="29"/>
  <c r="C6" i="29"/>
  <c r="C7" i="29"/>
  <c r="C8" i="29"/>
  <c r="C9" i="29"/>
  <c r="C10" i="29"/>
  <c r="C11" i="29"/>
  <c r="C12" i="29"/>
  <c r="C13" i="29"/>
  <c r="C14" i="29"/>
  <c r="C15" i="29"/>
  <c r="C16" i="29"/>
  <c r="C17" i="29"/>
  <c r="C18" i="29"/>
  <c r="C19" i="29"/>
  <c r="C20" i="29"/>
  <c r="C3" i="29"/>
  <c r="M4" i="24"/>
  <c r="M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3" i="24"/>
  <c r="C3" i="24"/>
  <c r="C4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E3" i="24"/>
  <c r="E27" i="35" l="1"/>
  <c r="E7" i="35"/>
  <c r="E31" i="35"/>
  <c r="E29" i="35"/>
  <c r="E11" i="35"/>
  <c r="E9" i="35"/>
  <c r="E31" i="34"/>
  <c r="E29" i="34"/>
  <c r="E27" i="34"/>
  <c r="E7" i="34"/>
  <c r="E11" i="34"/>
  <c r="E9" i="34"/>
  <c r="E30" i="33"/>
  <c r="E28" i="33"/>
  <c r="E26" i="33"/>
  <c r="E7" i="33"/>
  <c r="E13" i="18"/>
  <c r="E11" i="33"/>
  <c r="E9" i="33"/>
  <c r="E30" i="32"/>
  <c r="E28" i="32"/>
  <c r="E26" i="32"/>
  <c r="E11" i="32"/>
  <c r="E9" i="32"/>
  <c r="E7" i="32"/>
  <c r="U3" i="24"/>
  <c r="K18" i="29"/>
  <c r="Y20" i="29"/>
  <c r="W20" i="29"/>
  <c r="U20" i="29"/>
  <c r="S20" i="29"/>
  <c r="Q20" i="29"/>
  <c r="O20" i="29"/>
  <c r="I20" i="29"/>
  <c r="G20" i="29"/>
  <c r="E20" i="29"/>
  <c r="Y19" i="29"/>
  <c r="W19" i="29"/>
  <c r="U19" i="29"/>
  <c r="S19" i="29"/>
  <c r="Q19" i="29"/>
  <c r="O19" i="29"/>
  <c r="I19" i="29"/>
  <c r="G19" i="29"/>
  <c r="E19" i="29"/>
  <c r="Y18" i="29"/>
  <c r="W18" i="29"/>
  <c r="U18" i="29"/>
  <c r="S18" i="29"/>
  <c r="Q18" i="29"/>
  <c r="O18" i="29"/>
  <c r="I18" i="29"/>
  <c r="G18" i="29"/>
  <c r="E18" i="29"/>
  <c r="Y17" i="29"/>
  <c r="W17" i="29"/>
  <c r="U17" i="29"/>
  <c r="S17" i="29"/>
  <c r="Q17" i="29"/>
  <c r="O17" i="29"/>
  <c r="I17" i="29"/>
  <c r="G17" i="29"/>
  <c r="E17" i="29"/>
  <c r="Y16" i="29"/>
  <c r="W16" i="29"/>
  <c r="U16" i="29"/>
  <c r="S16" i="29"/>
  <c r="Q16" i="29"/>
  <c r="O16" i="29"/>
  <c r="I16" i="29"/>
  <c r="G16" i="29"/>
  <c r="E16" i="29"/>
  <c r="Y15" i="29"/>
  <c r="W15" i="29"/>
  <c r="U15" i="29"/>
  <c r="S15" i="29"/>
  <c r="Q15" i="29"/>
  <c r="O15" i="29"/>
  <c r="I15" i="29"/>
  <c r="G15" i="29"/>
  <c r="E15" i="29"/>
  <c r="Y14" i="29"/>
  <c r="W14" i="29"/>
  <c r="U14" i="29"/>
  <c r="S14" i="29"/>
  <c r="Q14" i="29"/>
  <c r="O14" i="29"/>
  <c r="I14" i="29"/>
  <c r="G14" i="29"/>
  <c r="E14" i="29"/>
  <c r="Y13" i="29"/>
  <c r="W13" i="29"/>
  <c r="U13" i="29"/>
  <c r="S13" i="29"/>
  <c r="Q13" i="29"/>
  <c r="O13" i="29"/>
  <c r="I13" i="29"/>
  <c r="G13" i="29"/>
  <c r="E13" i="29"/>
  <c r="Y12" i="29"/>
  <c r="W12" i="29"/>
  <c r="U12" i="29"/>
  <c r="S12" i="29"/>
  <c r="Q12" i="29"/>
  <c r="O12" i="29"/>
  <c r="I12" i="29"/>
  <c r="G12" i="29"/>
  <c r="E12" i="29"/>
  <c r="Y11" i="29"/>
  <c r="W11" i="29"/>
  <c r="U11" i="29"/>
  <c r="S11" i="29"/>
  <c r="Q11" i="29"/>
  <c r="O11" i="29"/>
  <c r="I11" i="29"/>
  <c r="G11" i="29"/>
  <c r="E11" i="29"/>
  <c r="Y10" i="29"/>
  <c r="W10" i="29"/>
  <c r="U10" i="29"/>
  <c r="S10" i="29"/>
  <c r="Q10" i="29"/>
  <c r="O10" i="29"/>
  <c r="I10" i="29"/>
  <c r="G10" i="29"/>
  <c r="E10" i="29"/>
  <c r="Y9" i="29"/>
  <c r="W9" i="29"/>
  <c r="U9" i="29"/>
  <c r="S9" i="29"/>
  <c r="Q9" i="29"/>
  <c r="O9" i="29"/>
  <c r="I9" i="29"/>
  <c r="G9" i="29"/>
  <c r="E9" i="29"/>
  <c r="Y8" i="29"/>
  <c r="W8" i="29"/>
  <c r="U8" i="29"/>
  <c r="S8" i="29"/>
  <c r="Q8" i="29"/>
  <c r="O8" i="29"/>
  <c r="I8" i="29"/>
  <c r="G8" i="29"/>
  <c r="E8" i="29"/>
  <c r="Y7" i="29"/>
  <c r="W7" i="29"/>
  <c r="U7" i="29"/>
  <c r="S7" i="29"/>
  <c r="Q7" i="29"/>
  <c r="O7" i="29"/>
  <c r="I7" i="29"/>
  <c r="G7" i="29"/>
  <c r="E7" i="29"/>
  <c r="Y6" i="29"/>
  <c r="W6" i="29"/>
  <c r="U6" i="29"/>
  <c r="S6" i="29"/>
  <c r="Q6" i="29"/>
  <c r="O6" i="29"/>
  <c r="I6" i="29"/>
  <c r="G6" i="29"/>
  <c r="E6" i="29"/>
  <c r="Y5" i="29"/>
  <c r="W5" i="29"/>
  <c r="U5" i="29"/>
  <c r="S5" i="29"/>
  <c r="Q5" i="29"/>
  <c r="O5" i="29"/>
  <c r="I5" i="29"/>
  <c r="G5" i="29"/>
  <c r="E5" i="29"/>
  <c r="Y4" i="29"/>
  <c r="W4" i="29"/>
  <c r="U4" i="29"/>
  <c r="S4" i="29"/>
  <c r="Q4" i="29"/>
  <c r="O4" i="29"/>
  <c r="I4" i="29"/>
  <c r="G4" i="29"/>
  <c r="E4" i="29"/>
  <c r="Y3" i="29"/>
  <c r="W3" i="29"/>
  <c r="U3" i="29"/>
  <c r="S3" i="29"/>
  <c r="Q3" i="29"/>
  <c r="O3" i="29"/>
  <c r="I3" i="29"/>
  <c r="G3" i="29"/>
  <c r="E3" i="29"/>
  <c r="AA3" i="29" s="1"/>
  <c r="K3" i="24"/>
  <c r="E4" i="24"/>
  <c r="G4" i="24"/>
  <c r="I4" i="24"/>
  <c r="K4" i="24"/>
  <c r="O4" i="24"/>
  <c r="Q4" i="24"/>
  <c r="S4" i="24"/>
  <c r="U4" i="24"/>
  <c r="AD4" i="24" s="1"/>
  <c r="W4" i="24"/>
  <c r="Y4" i="24"/>
  <c r="E5" i="24"/>
  <c r="G5" i="24"/>
  <c r="I5" i="24"/>
  <c r="K5" i="24"/>
  <c r="O5" i="24"/>
  <c r="Q5" i="24"/>
  <c r="S5" i="24"/>
  <c r="U5" i="24"/>
  <c r="AA5" i="24" s="1"/>
  <c r="W5" i="24"/>
  <c r="Y5" i="24"/>
  <c r="E6" i="24"/>
  <c r="G6" i="24"/>
  <c r="I6" i="24"/>
  <c r="K6" i="24"/>
  <c r="O6" i="24"/>
  <c r="Q6" i="24"/>
  <c r="S6" i="24"/>
  <c r="U6" i="24"/>
  <c r="W6" i="24"/>
  <c r="Y6" i="24"/>
  <c r="E7" i="24"/>
  <c r="G7" i="24"/>
  <c r="I7" i="24"/>
  <c r="K7" i="24"/>
  <c r="O7" i="24"/>
  <c r="Q7" i="24"/>
  <c r="S7" i="24"/>
  <c r="U7" i="24"/>
  <c r="AD7" i="24" s="1"/>
  <c r="W7" i="24"/>
  <c r="Y7" i="24"/>
  <c r="E8" i="24"/>
  <c r="G8" i="24"/>
  <c r="I8" i="24"/>
  <c r="K8" i="24"/>
  <c r="O8" i="24"/>
  <c r="Q8" i="24"/>
  <c r="S8" i="24"/>
  <c r="U8" i="24"/>
  <c r="AD8" i="24" s="1"/>
  <c r="W8" i="24"/>
  <c r="Y8" i="24"/>
  <c r="E9" i="24"/>
  <c r="G9" i="24"/>
  <c r="I9" i="24"/>
  <c r="K9" i="24"/>
  <c r="O9" i="24"/>
  <c r="Q9" i="24"/>
  <c r="S9" i="24"/>
  <c r="U9" i="24"/>
  <c r="AD9" i="24" s="1"/>
  <c r="W9" i="24"/>
  <c r="Y9" i="24"/>
  <c r="E10" i="24"/>
  <c r="G10" i="24"/>
  <c r="I10" i="24"/>
  <c r="K10" i="24"/>
  <c r="O10" i="24"/>
  <c r="Q10" i="24"/>
  <c r="S10" i="24"/>
  <c r="U10" i="24"/>
  <c r="W10" i="24"/>
  <c r="Y10" i="24"/>
  <c r="E11" i="24"/>
  <c r="G11" i="24"/>
  <c r="I11" i="24"/>
  <c r="K11" i="24"/>
  <c r="O11" i="24"/>
  <c r="Q11" i="24"/>
  <c r="S11" i="24"/>
  <c r="U11" i="24"/>
  <c r="AA11" i="24" s="1"/>
  <c r="W11" i="24"/>
  <c r="Y11" i="24"/>
  <c r="E12" i="24"/>
  <c r="G12" i="24"/>
  <c r="I12" i="24"/>
  <c r="K12" i="24"/>
  <c r="O12" i="24"/>
  <c r="Q12" i="24"/>
  <c r="S12" i="24"/>
  <c r="U12" i="24"/>
  <c r="AD12" i="24" s="1"/>
  <c r="W12" i="24"/>
  <c r="Y12" i="24"/>
  <c r="E13" i="24"/>
  <c r="G13" i="24"/>
  <c r="I13" i="24"/>
  <c r="K13" i="24"/>
  <c r="O13" i="24"/>
  <c r="Q13" i="24"/>
  <c r="S13" i="24"/>
  <c r="U13" i="24"/>
  <c r="AA13" i="24" s="1"/>
  <c r="W13" i="24"/>
  <c r="Y13" i="24"/>
  <c r="E14" i="24"/>
  <c r="G14" i="24"/>
  <c r="I14" i="24"/>
  <c r="K14" i="24"/>
  <c r="O14" i="24"/>
  <c r="Q14" i="24"/>
  <c r="S14" i="24"/>
  <c r="U14" i="24"/>
  <c r="W14" i="24"/>
  <c r="Y14" i="24"/>
  <c r="E15" i="24"/>
  <c r="G15" i="24"/>
  <c r="I15" i="24"/>
  <c r="K15" i="24"/>
  <c r="O15" i="24"/>
  <c r="Q15" i="24"/>
  <c r="S15" i="24"/>
  <c r="U15" i="24"/>
  <c r="AA15" i="24" s="1"/>
  <c r="W15" i="24"/>
  <c r="Y15" i="24"/>
  <c r="E16" i="24"/>
  <c r="G16" i="24"/>
  <c r="I16" i="24"/>
  <c r="K16" i="24"/>
  <c r="O16" i="24"/>
  <c r="Q16" i="24"/>
  <c r="S16" i="24"/>
  <c r="U16" i="24"/>
  <c r="AD16" i="24" s="1"/>
  <c r="W16" i="24"/>
  <c r="Y16" i="24"/>
  <c r="E17" i="24"/>
  <c r="G17" i="24"/>
  <c r="I17" i="24"/>
  <c r="K17" i="24"/>
  <c r="O17" i="24"/>
  <c r="Q17" i="24"/>
  <c r="S17" i="24"/>
  <c r="U17" i="24"/>
  <c r="AD17" i="24" s="1"/>
  <c r="W17" i="24"/>
  <c r="Y17" i="24"/>
  <c r="E18" i="24"/>
  <c r="G18" i="24"/>
  <c r="I18" i="24"/>
  <c r="K18" i="24"/>
  <c r="O18" i="24"/>
  <c r="Q18" i="24"/>
  <c r="S18" i="24"/>
  <c r="U18" i="24"/>
  <c r="W18" i="24"/>
  <c r="Y18" i="24"/>
  <c r="E19" i="24"/>
  <c r="G19" i="24"/>
  <c r="I19" i="24"/>
  <c r="K19" i="24"/>
  <c r="O19" i="24"/>
  <c r="Q19" i="24"/>
  <c r="S19" i="24"/>
  <c r="U19" i="24"/>
  <c r="AD19" i="24" s="1"/>
  <c r="W19" i="24"/>
  <c r="Y19" i="24"/>
  <c r="E20" i="24"/>
  <c r="G20" i="24"/>
  <c r="I20" i="24"/>
  <c r="K20" i="24"/>
  <c r="O20" i="24"/>
  <c r="Q20" i="24"/>
  <c r="S20" i="24"/>
  <c r="U20" i="24"/>
  <c r="AD20" i="24" s="1"/>
  <c r="W20" i="24"/>
  <c r="Y20" i="24"/>
  <c r="Y3" i="24"/>
  <c r="W3" i="24"/>
  <c r="Q3" i="24"/>
  <c r="S3" i="24"/>
  <c r="O3" i="24"/>
  <c r="AD10" i="24" l="1"/>
  <c r="AB4" i="29"/>
  <c r="AD14" i="24"/>
  <c r="AD18" i="24"/>
  <c r="AB6" i="29"/>
  <c r="AC20" i="29"/>
  <c r="AD13" i="24"/>
  <c r="AD6" i="24"/>
  <c r="AA9" i="24"/>
  <c r="AB5" i="29"/>
  <c r="AB3" i="29"/>
  <c r="AB7" i="29"/>
  <c r="AB8" i="29"/>
  <c r="AB10" i="29"/>
  <c r="AB12" i="29"/>
  <c r="AC4" i="29"/>
  <c r="AA5" i="29"/>
  <c r="AD5" i="29"/>
  <c r="AE5" i="29"/>
  <c r="AC6" i="29"/>
  <c r="AD7" i="29"/>
  <c r="AE7" i="29"/>
  <c r="AA7" i="29"/>
  <c r="AC8" i="29"/>
  <c r="AD9" i="29"/>
  <c r="AE9" i="29"/>
  <c r="AA9" i="29"/>
  <c r="AC10" i="29"/>
  <c r="AA11" i="29"/>
  <c r="AD11" i="29"/>
  <c r="AE11" i="29"/>
  <c r="AC12" i="29"/>
  <c r="AD13" i="29"/>
  <c r="AE13" i="29"/>
  <c r="AA13" i="29"/>
  <c r="AC14" i="29"/>
  <c r="AD15" i="29"/>
  <c r="AE15" i="29"/>
  <c r="AA15" i="29"/>
  <c r="AC16" i="29"/>
  <c r="AE17" i="29"/>
  <c r="AA17" i="29"/>
  <c r="AD17" i="29"/>
  <c r="AC18" i="29"/>
  <c r="AD19" i="29"/>
  <c r="AE19" i="29"/>
  <c r="AA19" i="29"/>
  <c r="AB9" i="29"/>
  <c r="AB11" i="29"/>
  <c r="AB13" i="29"/>
  <c r="AB15" i="29"/>
  <c r="AB17" i="29"/>
  <c r="AB19" i="29"/>
  <c r="AE4" i="29"/>
  <c r="AA4" i="29"/>
  <c r="AD4" i="29"/>
  <c r="AC5" i="29"/>
  <c r="AA6" i="29"/>
  <c r="AD6" i="29"/>
  <c r="AE6" i="29"/>
  <c r="AC7" i="29"/>
  <c r="AD8" i="29"/>
  <c r="AE8" i="29"/>
  <c r="AA8" i="29"/>
  <c r="AC9" i="29"/>
  <c r="AE10" i="29"/>
  <c r="AA10" i="29"/>
  <c r="AD10" i="29"/>
  <c r="AC11" i="29"/>
  <c r="AA12" i="29"/>
  <c r="AD12" i="29"/>
  <c r="AE12" i="29"/>
  <c r="AC13" i="29"/>
  <c r="AD14" i="29"/>
  <c r="AE14" i="29"/>
  <c r="AA14" i="29"/>
  <c r="AC15" i="29"/>
  <c r="AE16" i="29"/>
  <c r="AA16" i="29"/>
  <c r="AD16" i="29"/>
  <c r="AC17" i="29"/>
  <c r="AA18" i="29"/>
  <c r="AD18" i="29"/>
  <c r="AE18" i="29"/>
  <c r="AC19" i="29"/>
  <c r="AD20" i="29"/>
  <c r="AE20" i="29"/>
  <c r="AA20" i="29"/>
  <c r="AB14" i="29"/>
  <c r="AB16" i="29"/>
  <c r="AB18" i="29"/>
  <c r="AB20" i="29"/>
  <c r="AE3" i="29"/>
  <c r="AD3" i="29"/>
  <c r="AC3" i="29"/>
  <c r="AA17" i="24"/>
  <c r="AA19" i="24"/>
  <c r="AD5" i="24"/>
  <c r="AE20" i="24"/>
  <c r="AC19" i="24"/>
  <c r="AE17" i="24"/>
  <c r="AC16" i="24"/>
  <c r="AE14" i="24"/>
  <c r="AC13" i="24"/>
  <c r="AE11" i="24"/>
  <c r="AC10" i="24"/>
  <c r="AE8" i="24"/>
  <c r="AC7" i="24"/>
  <c r="AE5" i="24"/>
  <c r="AC4" i="24"/>
  <c r="AA4" i="24"/>
  <c r="AA6" i="24"/>
  <c r="AD15" i="24"/>
  <c r="AD11" i="24"/>
  <c r="AA10" i="24"/>
  <c r="AA12" i="24"/>
  <c r="AA8" i="24"/>
  <c r="AC20" i="24"/>
  <c r="AE18" i="24"/>
  <c r="AC17" i="24"/>
  <c r="AE15" i="24"/>
  <c r="AC14" i="24"/>
  <c r="AE12" i="24"/>
  <c r="AC11" i="24"/>
  <c r="AE9" i="24"/>
  <c r="AC8" i="24"/>
  <c r="AE6" i="24"/>
  <c r="AC5" i="24"/>
  <c r="AA16" i="24"/>
  <c r="AA18" i="24"/>
  <c r="AA14" i="24"/>
  <c r="AA7" i="24"/>
  <c r="AA20" i="24"/>
  <c r="AC3" i="24"/>
  <c r="AE19" i="24"/>
  <c r="AC18" i="24"/>
  <c r="AE16" i="24"/>
  <c r="AC15" i="24"/>
  <c r="AE13" i="24"/>
  <c r="AC12" i="24"/>
  <c r="AE10" i="24"/>
  <c r="AC9" i="24"/>
  <c r="AE7" i="24"/>
  <c r="AC6" i="24"/>
  <c r="AE4" i="24"/>
  <c r="AD3" i="24"/>
  <c r="AA3" i="24"/>
  <c r="AB4" i="24"/>
  <c r="AB13" i="24"/>
  <c r="AB7" i="24"/>
  <c r="AB5" i="24"/>
  <c r="AB11" i="24"/>
  <c r="AB18" i="24"/>
  <c r="AB15" i="24"/>
  <c r="AB9" i="24"/>
  <c r="AB10" i="24"/>
  <c r="AB14" i="24"/>
  <c r="AB20" i="24"/>
  <c r="AB12" i="24"/>
  <c r="AB8" i="24"/>
  <c r="AB16" i="24"/>
  <c r="AB6" i="24"/>
  <c r="AB17" i="24"/>
  <c r="AB19" i="24"/>
  <c r="E33" i="35"/>
  <c r="E13" i="35"/>
  <c r="E33" i="34"/>
  <c r="E13" i="34"/>
  <c r="E14" i="33"/>
  <c r="E33" i="33"/>
  <c r="E33" i="32"/>
  <c r="E14" i="32"/>
  <c r="K5" i="29"/>
  <c r="K11" i="29"/>
  <c r="K20" i="29"/>
  <c r="K8" i="29"/>
  <c r="K14" i="29"/>
  <c r="K17" i="29"/>
  <c r="K10" i="29"/>
  <c r="K19" i="29"/>
  <c r="K4" i="29"/>
  <c r="K7" i="29"/>
  <c r="K13" i="29"/>
  <c r="K16" i="29"/>
  <c r="K3" i="29"/>
  <c r="K6" i="29"/>
  <c r="K9" i="29"/>
  <c r="K12" i="29"/>
  <c r="K15" i="29"/>
  <c r="I3" i="24"/>
  <c r="AE3" i="24" s="1"/>
  <c r="G3" i="24"/>
  <c r="AB3" i="24" s="1"/>
  <c r="E11" i="18" l="1"/>
  <c r="E9" i="18"/>
  <c r="E7" i="18"/>
  <c r="E7" i="19"/>
  <c r="J7" i="14"/>
  <c r="E15" i="19"/>
  <c r="E13" i="19"/>
  <c r="E11" i="19"/>
  <c r="E9" i="19"/>
  <c r="E15" i="17"/>
  <c r="K7" i="4"/>
  <c r="E13" i="17"/>
  <c r="E11" i="17"/>
  <c r="E9" i="17"/>
  <c r="E7" i="17"/>
  <c r="J11" i="14"/>
  <c r="J9" i="14"/>
  <c r="E11" i="14"/>
  <c r="E9" i="14"/>
  <c r="E7" i="14"/>
  <c r="E7" i="12"/>
  <c r="E15" i="12"/>
  <c r="E13" i="12"/>
  <c r="E11" i="12"/>
  <c r="E9" i="12"/>
  <c r="K11" i="10"/>
  <c r="K9" i="10"/>
  <c r="K7" i="10"/>
  <c r="E11" i="10"/>
  <c r="E9" i="10"/>
  <c r="E7" i="10"/>
  <c r="K9" i="9"/>
  <c r="K7" i="9"/>
  <c r="E13" i="9"/>
  <c r="E11" i="9"/>
  <c r="E9" i="9"/>
  <c r="E7" i="9"/>
  <c r="J13" i="8"/>
  <c r="J11" i="8"/>
  <c r="J9" i="8"/>
  <c r="J7" i="8"/>
  <c r="E13" i="8"/>
  <c r="E11" i="8"/>
  <c r="E9" i="8"/>
  <c r="E7" i="8"/>
  <c r="E24" i="12"/>
  <c r="E22" i="10"/>
  <c r="E23" i="9"/>
  <c r="E23" i="8"/>
  <c r="E23" i="7"/>
  <c r="E21" i="6"/>
  <c r="E23" i="4"/>
  <c r="E13" i="7"/>
  <c r="E9" i="7"/>
  <c r="K7" i="6"/>
  <c r="E9" i="6"/>
  <c r="K9" i="4"/>
  <c r="E13" i="4"/>
  <c r="E9" i="4"/>
  <c r="E23" i="1"/>
  <c r="E9" i="1"/>
  <c r="J11" i="1"/>
  <c r="E13" i="1"/>
  <c r="E7" i="1"/>
  <c r="E15" i="18" l="1"/>
  <c r="E19" i="19"/>
  <c r="E17" i="12"/>
  <c r="E15" i="8"/>
  <c r="E18" i="17"/>
  <c r="E13" i="14"/>
  <c r="E15" i="10"/>
  <c r="E16" i="9"/>
  <c r="K11" i="4"/>
  <c r="E11" i="4"/>
  <c r="E7" i="4"/>
  <c r="E15" i="1"/>
  <c r="J9" i="1"/>
  <c r="J15" i="1"/>
  <c r="E7" i="7"/>
  <c r="E11" i="6"/>
  <c r="J7" i="1"/>
  <c r="E11" i="1"/>
  <c r="J13" i="1"/>
  <c r="E7" i="6"/>
  <c r="E13" i="6"/>
  <c r="K11" i="6"/>
  <c r="K9" i="6"/>
  <c r="E11" i="7"/>
  <c r="E15" i="7"/>
  <c r="E17" i="7" l="1"/>
  <c r="E16" i="4"/>
  <c r="E15" i="6"/>
  <c r="E17" i="1"/>
</calcChain>
</file>

<file path=xl/sharedStrings.xml><?xml version="1.0" encoding="utf-8"?>
<sst xmlns="http://schemas.openxmlformats.org/spreadsheetml/2006/main" count="5905" uniqueCount="4082">
  <si>
    <t>100m</t>
  </si>
  <si>
    <t>200m</t>
  </si>
  <si>
    <t>400m</t>
  </si>
  <si>
    <t>1500m</t>
  </si>
  <si>
    <t>No</t>
  </si>
  <si>
    <t>1000m</t>
  </si>
  <si>
    <t>60m</t>
  </si>
  <si>
    <t>800m</t>
  </si>
  <si>
    <t>Poner el resultado en cada una de las diez pruebas</t>
  </si>
  <si>
    <t>Tiempo eletrónico</t>
  </si>
  <si>
    <t>segundos</t>
  </si>
  <si>
    <t>metros</t>
  </si>
  <si>
    <t>110m vallas</t>
  </si>
  <si>
    <t>Disco</t>
  </si>
  <si>
    <t>Jabalina</t>
  </si>
  <si>
    <t>Peso</t>
  </si>
  <si>
    <t>Longitud</t>
  </si>
  <si>
    <t>Pértiga</t>
  </si>
  <si>
    <t>Altura</t>
  </si>
  <si>
    <t>Puntos totales =</t>
  </si>
  <si>
    <t>Cálculo basado en la Tabla de Puntuación para Pruebas Combinadas de la IAAF, edición 2001</t>
  </si>
  <si>
    <t>Marca</t>
  </si>
  <si>
    <t>Puntos</t>
  </si>
  <si>
    <t>Marcas</t>
  </si>
  <si>
    <t>Poner el resultado en cada una de las siete pruebas</t>
  </si>
  <si>
    <t>Tiempo electrónico</t>
  </si>
  <si>
    <t>60m Vallas</t>
  </si>
  <si>
    <t>Total puntos =</t>
  </si>
  <si>
    <t>100m vallas</t>
  </si>
  <si>
    <t>Total Puntos =</t>
  </si>
  <si>
    <t>Poner el resultado de cada una de las cinco pruebas</t>
  </si>
  <si>
    <t>Tiempo Electrónico</t>
  </si>
  <si>
    <t>60m vallas</t>
  </si>
  <si>
    <t>Si</t>
  </si>
  <si>
    <t>Decatlón Hombres Aire Libre, hoja de cálculo de puntuaciones</t>
  </si>
  <si>
    <t>Heptatlón Hombres Pista Cubierta, hoja de cálculo de puntuaciones</t>
  </si>
  <si>
    <t>Heptatlón Mujeres Aire Libre, hoja de cálculo de puntuaciones</t>
  </si>
  <si>
    <t>Pentatlón Mujeres Pista Cubierta, hoja de cálculo de puntuaciones</t>
  </si>
  <si>
    <t>Conversor mm:ss,00 a segundos:</t>
  </si>
  <si>
    <t>Minutos</t>
  </si>
  <si>
    <t>Segundos</t>
  </si>
  <si>
    <t>Octatlón Hombres Sub 16 Aire Libre, hoja de cálculo de puntuaciones</t>
  </si>
  <si>
    <t>Hexatlón Hombres Sub 16 Pista Cubierta, hoja de cálculo de puntuaciones</t>
  </si>
  <si>
    <t>600m</t>
  </si>
  <si>
    <t>Hexatlon Sub 16 Mujeres Aire Libre, hoja de cálculo de puntuaciones</t>
  </si>
  <si>
    <t>Segundos totales</t>
  </si>
  <si>
    <t>Hexatlon Sub 14 Hombres Aire Libre, hoja de cálculo de puntuaciones</t>
  </si>
  <si>
    <t>80m</t>
  </si>
  <si>
    <t>80m vallas</t>
  </si>
  <si>
    <t>Las pruebas de 80m y 80mv se calculan con la Tabla RFEA combinadas de menores versión 2013</t>
  </si>
  <si>
    <t>La prueba de 600m se calcula con la Tabla RFEA combinadas de menores versión 2013</t>
  </si>
  <si>
    <t>Pentatlon Sub 14 Hombres Pista Cubierta, hoja de cálculo de puntuaciones</t>
  </si>
  <si>
    <t>La prueba de 60m se calcula con la Tabla RFEA combinadas de menores versión 2013</t>
  </si>
  <si>
    <t>Tetratlon Sub 14 Mujeres Pista Cubierta, hoja de cálculo de puntuaciones</t>
  </si>
  <si>
    <t>Pentatlon Sub 14 Mujeres Aire Libre, hoja de cálculo de puntuaciones</t>
  </si>
  <si>
    <t>La prueba de 80mv se calcula con la Tabla RFEA combinadas de menores versión 2013</t>
  </si>
  <si>
    <t xml:space="preserve">Puntos </t>
  </si>
  <si>
    <t>NOMBRE ATLETA</t>
  </si>
  <si>
    <t>80mv</t>
  </si>
  <si>
    <t>Triatlon A</t>
  </si>
  <si>
    <t>Triatlon B</t>
  </si>
  <si>
    <t>Triatlon C</t>
  </si>
  <si>
    <t>Triatlon D</t>
  </si>
  <si>
    <t>2000marcha</t>
  </si>
  <si>
    <t>ATLETA 1</t>
  </si>
  <si>
    <t>3000marcha</t>
  </si>
  <si>
    <t>2.29.00</t>
  </si>
  <si>
    <t>2.29.08</t>
  </si>
  <si>
    <t>2.29.17</t>
  </si>
  <si>
    <t>2.29.25</t>
  </si>
  <si>
    <t>2.29.34</t>
  </si>
  <si>
    <t>2.29.42</t>
  </si>
  <si>
    <t>2.29.51</t>
  </si>
  <si>
    <t>2.29.59</t>
  </si>
  <si>
    <t>2.29.68</t>
  </si>
  <si>
    <t>2.29.76</t>
  </si>
  <si>
    <t>2.29.85</t>
  </si>
  <si>
    <t>2.29.93</t>
  </si>
  <si>
    <t>2.30.02</t>
  </si>
  <si>
    <t>2.30.10</t>
  </si>
  <si>
    <t>2.30.19</t>
  </si>
  <si>
    <t>2.30.27</t>
  </si>
  <si>
    <t>2.30.36</t>
  </si>
  <si>
    <t>2.30.44</t>
  </si>
  <si>
    <t>2.30.53</t>
  </si>
  <si>
    <t>2.30.61</t>
  </si>
  <si>
    <t>2.30.70</t>
  </si>
  <si>
    <t>2.30.78</t>
  </si>
  <si>
    <t>2.30.87</t>
  </si>
  <si>
    <t>2.30.95</t>
  </si>
  <si>
    <t>2.31.04</t>
  </si>
  <si>
    <t>2.31.13</t>
  </si>
  <si>
    <t>2.31.21</t>
  </si>
  <si>
    <t>2.31.30</t>
  </si>
  <si>
    <t>2.31.38</t>
  </si>
  <si>
    <t>2.31.47</t>
  </si>
  <si>
    <t>2.31.55</t>
  </si>
  <si>
    <t>2.31.64</t>
  </si>
  <si>
    <t>2.31.73</t>
  </si>
  <si>
    <t>2.31.81</t>
  </si>
  <si>
    <t>2.31.90</t>
  </si>
  <si>
    <t>2.31.98</t>
  </si>
  <si>
    <t>2.32.07</t>
  </si>
  <si>
    <t>2.32.16</t>
  </si>
  <si>
    <t>2.32.24</t>
  </si>
  <si>
    <t>2.32.33</t>
  </si>
  <si>
    <t>2.32.41</t>
  </si>
  <si>
    <t>2.32.50</t>
  </si>
  <si>
    <t>2.32.59</t>
  </si>
  <si>
    <t>2.32.67</t>
  </si>
  <si>
    <t>2.32.76</t>
  </si>
  <si>
    <t>2.32.85</t>
  </si>
  <si>
    <t>2.32.93</t>
  </si>
  <si>
    <t>2.33.02</t>
  </si>
  <si>
    <t>2.33.11</t>
  </si>
  <si>
    <t>2.33.19</t>
  </si>
  <si>
    <t>2.33.28</t>
  </si>
  <si>
    <t>2.33.36</t>
  </si>
  <si>
    <t>2.33.45</t>
  </si>
  <si>
    <t>2.33.54</t>
  </si>
  <si>
    <t>2.33.62</t>
  </si>
  <si>
    <t>2.33.71</t>
  </si>
  <si>
    <t>2.33.80</t>
  </si>
  <si>
    <t>2.33.89</t>
  </si>
  <si>
    <t>2.33.97</t>
  </si>
  <si>
    <t>2.34.06</t>
  </si>
  <si>
    <t>2.34.15</t>
  </si>
  <si>
    <t>2.34.23</t>
  </si>
  <si>
    <t>2.34.32</t>
  </si>
  <si>
    <t>2.34.41</t>
  </si>
  <si>
    <t>2.34.49</t>
  </si>
  <si>
    <t>2.34.58</t>
  </si>
  <si>
    <t>2.34.67</t>
  </si>
  <si>
    <t>2.34.76</t>
  </si>
  <si>
    <t>2.34.84</t>
  </si>
  <si>
    <t>2.34.93</t>
  </si>
  <si>
    <t>2.35.02</t>
  </si>
  <si>
    <t>2.35.11</t>
  </si>
  <si>
    <t>2.35.19</t>
  </si>
  <si>
    <t>2.35.28</t>
  </si>
  <si>
    <t>2.35.37</t>
  </si>
  <si>
    <t>2.35.46</t>
  </si>
  <si>
    <t>2.35.54</t>
  </si>
  <si>
    <t>2.35.63</t>
  </si>
  <si>
    <t>2.35.72</t>
  </si>
  <si>
    <t>2.35.81</t>
  </si>
  <si>
    <t>2.35.90</t>
  </si>
  <si>
    <t>2.35.98</t>
  </si>
  <si>
    <t>2.36.07</t>
  </si>
  <si>
    <t>2.36.16</t>
  </si>
  <si>
    <t>2.36.25</t>
  </si>
  <si>
    <t>2.36.34</t>
  </si>
  <si>
    <t>2.36.42</t>
  </si>
  <si>
    <t>2.36.51</t>
  </si>
  <si>
    <t>2.36.60</t>
  </si>
  <si>
    <t>2.36.69</t>
  </si>
  <si>
    <t>2.36.78</t>
  </si>
  <si>
    <t>2.36.87</t>
  </si>
  <si>
    <t>2.36.95</t>
  </si>
  <si>
    <t>2.37.04</t>
  </si>
  <si>
    <t>2.37.13</t>
  </si>
  <si>
    <t>2.37.22</t>
  </si>
  <si>
    <t>2.37.31</t>
  </si>
  <si>
    <t>2.37.40</t>
  </si>
  <si>
    <t>2.37.48</t>
  </si>
  <si>
    <t>2.37.57</t>
  </si>
  <si>
    <t>2.37.66</t>
  </si>
  <si>
    <t>2.37.75</t>
  </si>
  <si>
    <t>2.37.84</t>
  </si>
  <si>
    <t>2.37.93</t>
  </si>
  <si>
    <t>2.38.02</t>
  </si>
  <si>
    <t>2.38.11</t>
  </si>
  <si>
    <t>2.38.20</t>
  </si>
  <si>
    <t>2.38.29</t>
  </si>
  <si>
    <t>2.38.37</t>
  </si>
  <si>
    <t>2.38.46</t>
  </si>
  <si>
    <t>2.38.55</t>
  </si>
  <si>
    <t>2.38.64</t>
  </si>
  <si>
    <t>2.38.73</t>
  </si>
  <si>
    <t>2.38.82</t>
  </si>
  <si>
    <t>2.38.91</t>
  </si>
  <si>
    <t>2.39.00</t>
  </si>
  <si>
    <t>2.39.09</t>
  </si>
  <si>
    <t>2.39.18</t>
  </si>
  <si>
    <t>2.39.27</t>
  </si>
  <si>
    <t>2.39.36</t>
  </si>
  <si>
    <t>2.39.45</t>
  </si>
  <si>
    <t>2.39.54</t>
  </si>
  <si>
    <t>2.39.63</t>
  </si>
  <si>
    <t>2.39.72</t>
  </si>
  <si>
    <t>2.39.81</t>
  </si>
  <si>
    <t>2.39.90</t>
  </si>
  <si>
    <t>2.39.99</t>
  </si>
  <si>
    <t>2.40.08</t>
  </si>
  <si>
    <t>2.40.17</t>
  </si>
  <si>
    <t>2.40.26</t>
  </si>
  <si>
    <t>2.40.35</t>
  </si>
  <si>
    <t>2.40.44</t>
  </si>
  <si>
    <t>2.40.53</t>
  </si>
  <si>
    <t>2.40.62</t>
  </si>
  <si>
    <t>2.40.71</t>
  </si>
  <si>
    <t>2.40.80</t>
  </si>
  <si>
    <t>2.40.89</t>
  </si>
  <si>
    <t>2.40.98</t>
  </si>
  <si>
    <t>2.41.07</t>
  </si>
  <si>
    <t>2.41.16</t>
  </si>
  <si>
    <t>2.41.25</t>
  </si>
  <si>
    <t>2.41.34</t>
  </si>
  <si>
    <t>2.41.43</t>
  </si>
  <si>
    <t>2.41.52</t>
  </si>
  <si>
    <t>2.41.61</t>
  </si>
  <si>
    <t>2.41.70</t>
  </si>
  <si>
    <t>2.41.80</t>
  </si>
  <si>
    <t>2.41.89</t>
  </si>
  <si>
    <t>2.41.98</t>
  </si>
  <si>
    <t>2.42.07</t>
  </si>
  <si>
    <t>2.42.16</t>
  </si>
  <si>
    <t>2.42.25</t>
  </si>
  <si>
    <t>2.42.34</t>
  </si>
  <si>
    <t>2.42.43</t>
  </si>
  <si>
    <t>2.42.53</t>
  </si>
  <si>
    <t>2.42.62</t>
  </si>
  <si>
    <t>2.42.71</t>
  </si>
  <si>
    <t>2.42.80</t>
  </si>
  <si>
    <t>2.42.89</t>
  </si>
  <si>
    <t>2.42.98</t>
  </si>
  <si>
    <t>2.43.07</t>
  </si>
  <si>
    <t>2.43.17</t>
  </si>
  <si>
    <t>2.43.26</t>
  </si>
  <si>
    <t>2.43.35</t>
  </si>
  <si>
    <t>2.43.44</t>
  </si>
  <si>
    <t>2.43.53</t>
  </si>
  <si>
    <t>2.43.62</t>
  </si>
  <si>
    <t>2.43.72</t>
  </si>
  <si>
    <t>2.43.81</t>
  </si>
  <si>
    <t>2.43.90</t>
  </si>
  <si>
    <t>2.43.99</t>
  </si>
  <si>
    <t>2.44.09</t>
  </si>
  <si>
    <t>2.44.18</t>
  </si>
  <si>
    <t>2.44.27</t>
  </si>
  <si>
    <t>2.44.36</t>
  </si>
  <si>
    <t>2.44.45</t>
  </si>
  <si>
    <t>2.44.55</t>
  </si>
  <si>
    <t>2.44.64</t>
  </si>
  <si>
    <t>2.44.73</t>
  </si>
  <si>
    <t>2.44.82</t>
  </si>
  <si>
    <t>2.44.92</t>
  </si>
  <si>
    <t>2.45.01</t>
  </si>
  <si>
    <t>2.45.10</t>
  </si>
  <si>
    <t>2.45.20</t>
  </si>
  <si>
    <t>2.45.29</t>
  </si>
  <si>
    <t>2.45.38</t>
  </si>
  <si>
    <t>2.45.47</t>
  </si>
  <si>
    <t>2.45.57</t>
  </si>
  <si>
    <t>2.45.66</t>
  </si>
  <si>
    <t>2.45.75</t>
  </si>
  <si>
    <t>2.45.85</t>
  </si>
  <si>
    <t>2.45.94</t>
  </si>
  <si>
    <t>2.46.03</t>
  </si>
  <si>
    <t>2.46.13</t>
  </si>
  <si>
    <t>2.46.22</t>
  </si>
  <si>
    <t>2.46.31</t>
  </si>
  <si>
    <t>2.46.41</t>
  </si>
  <si>
    <t>2.46.50</t>
  </si>
  <si>
    <t>2.46.59</t>
  </si>
  <si>
    <t>2.46.69</t>
  </si>
  <si>
    <t>2.46.78</t>
  </si>
  <si>
    <t>2.46.87</t>
  </si>
  <si>
    <t>2.46.97</t>
  </si>
  <si>
    <t>2.47.06</t>
  </si>
  <si>
    <t>2.47.16</t>
  </si>
  <si>
    <t>2.47.25</t>
  </si>
  <si>
    <t>2.47.34</t>
  </si>
  <si>
    <t>2.47.44</t>
  </si>
  <si>
    <t>2.47.53</t>
  </si>
  <si>
    <t>2.47.63</t>
  </si>
  <si>
    <t>2.47.72</t>
  </si>
  <si>
    <t>2.47.82</t>
  </si>
  <si>
    <t>2.47.91</t>
  </si>
  <si>
    <t>2.48.00</t>
  </si>
  <si>
    <t>2.48.10</t>
  </si>
  <si>
    <t>2.48.19</t>
  </si>
  <si>
    <t>2.48.29</t>
  </si>
  <si>
    <t>2.48.38</t>
  </si>
  <si>
    <t>2.48.48</t>
  </si>
  <si>
    <t>2.48.57</t>
  </si>
  <si>
    <t>2.48.67</t>
  </si>
  <si>
    <t>2.48.76</t>
  </si>
  <si>
    <t>2.48.86</t>
  </si>
  <si>
    <t>2.48.95</t>
  </si>
  <si>
    <t>2.49.05</t>
  </si>
  <si>
    <t>2.49.14</t>
  </si>
  <si>
    <t>2.49.24</t>
  </si>
  <si>
    <t>2.49.33</t>
  </si>
  <si>
    <t>2.49.43</t>
  </si>
  <si>
    <t>2.49.52</t>
  </si>
  <si>
    <t>2.49.62</t>
  </si>
  <si>
    <t>2.49.71</t>
  </si>
  <si>
    <t>2.49.81</t>
  </si>
  <si>
    <t>2.49.90</t>
  </si>
  <si>
    <t>2.50.00</t>
  </si>
  <si>
    <t>2.50.10</t>
  </si>
  <si>
    <t>2.50.19</t>
  </si>
  <si>
    <t>2.50.29</t>
  </si>
  <si>
    <t>2.50.38</t>
  </si>
  <si>
    <t>2.50.48</t>
  </si>
  <si>
    <t>2.50.57</t>
  </si>
  <si>
    <t>2.50.67</t>
  </si>
  <si>
    <t>2.50.77</t>
  </si>
  <si>
    <t>2.50.86</t>
  </si>
  <si>
    <t>2.50.96</t>
  </si>
  <si>
    <t>2.51.05</t>
  </si>
  <si>
    <t>2.51.15</t>
  </si>
  <si>
    <t>2.51.25</t>
  </si>
  <si>
    <t>2.51.34</t>
  </si>
  <si>
    <t>2.51.44</t>
  </si>
  <si>
    <t>2.51.54</t>
  </si>
  <si>
    <t>2.51.63</t>
  </si>
  <si>
    <t>2.51.73</t>
  </si>
  <si>
    <t>2.51.83</t>
  </si>
  <si>
    <t>2.51.92</t>
  </si>
  <si>
    <t>2.52.02</t>
  </si>
  <si>
    <t>2.52.12</t>
  </si>
  <si>
    <t>2.52.21</t>
  </si>
  <si>
    <t>2.52.31</t>
  </si>
  <si>
    <t>2.52.41</t>
  </si>
  <si>
    <t>2.52.51</t>
  </si>
  <si>
    <t>2.52.60</t>
  </si>
  <si>
    <t>2.52.70</t>
  </si>
  <si>
    <t>2.52.80</t>
  </si>
  <si>
    <t>2.52.89</t>
  </si>
  <si>
    <t>2.52.99</t>
  </si>
  <si>
    <t>2.53.09</t>
  </si>
  <si>
    <t>2.53.19</t>
  </si>
  <si>
    <t>2.53.28</t>
  </si>
  <si>
    <t>2.53.38</t>
  </si>
  <si>
    <t>2.53.48</t>
  </si>
  <si>
    <t>2.53.58</t>
  </si>
  <si>
    <t>2.53.68</t>
  </si>
  <si>
    <t>2.53.77</t>
  </si>
  <si>
    <t>2.53.87</t>
  </si>
  <si>
    <t>2.53.97</t>
  </si>
  <si>
    <t>2.54.07</t>
  </si>
  <si>
    <t>2.54.17</t>
  </si>
  <si>
    <t>2.54.26</t>
  </si>
  <si>
    <t>2.54.36</t>
  </si>
  <si>
    <t>2.54.46</t>
  </si>
  <si>
    <t>2.54.56</t>
  </si>
  <si>
    <t>2.54.66</t>
  </si>
  <si>
    <t>2.54.76</t>
  </si>
  <si>
    <t>2.54.85</t>
  </si>
  <si>
    <t>2.54.95</t>
  </si>
  <si>
    <t>2.55.05</t>
  </si>
  <si>
    <t>2.55.15</t>
  </si>
  <si>
    <t>2.55.25</t>
  </si>
  <si>
    <t>2.55.35</t>
  </si>
  <si>
    <t>2.55.45</t>
  </si>
  <si>
    <t>2.55.55</t>
  </si>
  <si>
    <t>2.55.65</t>
  </si>
  <si>
    <t>2.55.74</t>
  </si>
  <si>
    <t>2.55.84</t>
  </si>
  <si>
    <t>2.55.94</t>
  </si>
  <si>
    <t>2.56.04</t>
  </si>
  <si>
    <t>2.56.14</t>
  </si>
  <si>
    <t>2.56.24</t>
  </si>
  <si>
    <t>2.56.34</t>
  </si>
  <si>
    <t>2.56.44</t>
  </si>
  <si>
    <t>2.56.54</t>
  </si>
  <si>
    <t>2.56.64</t>
  </si>
  <si>
    <t>2.56.74</t>
  </si>
  <si>
    <t>2.56.84</t>
  </si>
  <si>
    <t>2.56.94</t>
  </si>
  <si>
    <t>2.57.04</t>
  </si>
  <si>
    <t>2.57.14</t>
  </si>
  <si>
    <t>2.57.24</t>
  </si>
  <si>
    <t>2.57.34</t>
  </si>
  <si>
    <t>2.57.44</t>
  </si>
  <si>
    <t>2.57.54</t>
  </si>
  <si>
    <t>2.57.64</t>
  </si>
  <si>
    <t>2.57.74</t>
  </si>
  <si>
    <t>2.57.84</t>
  </si>
  <si>
    <t>2.57.94</t>
  </si>
  <si>
    <t>2.58.04</t>
  </si>
  <si>
    <t>2.58.14</t>
  </si>
  <si>
    <t>2.58.25</t>
  </si>
  <si>
    <t>2.58.35</t>
  </si>
  <si>
    <t>2.58.45</t>
  </si>
  <si>
    <t>2.58.55</t>
  </si>
  <si>
    <t>2.58.65</t>
  </si>
  <si>
    <t>2.58.75</t>
  </si>
  <si>
    <t>2.58.85</t>
  </si>
  <si>
    <t>2.58.95</t>
  </si>
  <si>
    <t>2.59.05</t>
  </si>
  <si>
    <t>2.59.16</t>
  </si>
  <si>
    <t>2.59.26</t>
  </si>
  <si>
    <t>2.59.36</t>
  </si>
  <si>
    <t>2.59.46</t>
  </si>
  <si>
    <t>2.59.56</t>
  </si>
  <si>
    <t>2.59.66</t>
  </si>
  <si>
    <t>2.59.77</t>
  </si>
  <si>
    <t>2.59.87</t>
  </si>
  <si>
    <t>2.59.97</t>
  </si>
  <si>
    <t>3.00.07</t>
  </si>
  <si>
    <t>3.00.17</t>
  </si>
  <si>
    <t>3.00.28</t>
  </si>
  <si>
    <t>3.00.38</t>
  </si>
  <si>
    <t>3.00.48</t>
  </si>
  <si>
    <t>3.00.58</t>
  </si>
  <si>
    <t>3.00.69</t>
  </si>
  <si>
    <t>3.00.79</t>
  </si>
  <si>
    <t>3.00.89</t>
  </si>
  <si>
    <t>3.00.99</t>
  </si>
  <si>
    <t>3.01.10</t>
  </si>
  <si>
    <t>3.01.20</t>
  </si>
  <si>
    <t>3.01.30</t>
  </si>
  <si>
    <t>3.01.40</t>
  </si>
  <si>
    <t>3.01.51</t>
  </si>
  <si>
    <t>3.01.61</t>
  </si>
  <si>
    <t>3.01.71</t>
  </si>
  <si>
    <t>3.01.82</t>
  </si>
  <si>
    <t>3.01.92</t>
  </si>
  <si>
    <t>3.02.02</t>
  </si>
  <si>
    <t>3.02.13</t>
  </si>
  <si>
    <t>3.02.23</t>
  </si>
  <si>
    <t>3.02.34</t>
  </si>
  <si>
    <t>3.02.44</t>
  </si>
  <si>
    <t>3.02.54</t>
  </si>
  <si>
    <t>3.02.65</t>
  </si>
  <si>
    <t>3.02.75</t>
  </si>
  <si>
    <t>3.02.85</t>
  </si>
  <si>
    <t>3.02.96</t>
  </si>
  <si>
    <t>3.03.06</t>
  </si>
  <si>
    <t>3.03.17</t>
  </si>
  <si>
    <t>3.03.27</t>
  </si>
  <si>
    <t>3.03.38</t>
  </si>
  <si>
    <t>3.03.48</t>
  </si>
  <si>
    <t>3.03.58</t>
  </si>
  <si>
    <t>3.03.69</t>
  </si>
  <si>
    <t>3.03.79</t>
  </si>
  <si>
    <t>3.03.90</t>
  </si>
  <si>
    <t>3.04.00</t>
  </si>
  <si>
    <t>3.04.11</t>
  </si>
  <si>
    <t>3.04.21</t>
  </si>
  <si>
    <t>3.04.32</t>
  </si>
  <si>
    <t>3.04.42</t>
  </si>
  <si>
    <t>3.04.53</t>
  </si>
  <si>
    <t>3.04.63</t>
  </si>
  <si>
    <t>3.04.74</t>
  </si>
  <si>
    <t>3.04.85</t>
  </si>
  <si>
    <t>3.04.95</t>
  </si>
  <si>
    <t>3.05.06</t>
  </si>
  <si>
    <t>3.05.16</t>
  </si>
  <si>
    <t>3.05.27</t>
  </si>
  <si>
    <t>3.05.37</t>
  </si>
  <si>
    <t>3.05.48</t>
  </si>
  <si>
    <t>3.05.59</t>
  </si>
  <si>
    <t>3.05.69</t>
  </si>
  <si>
    <t>3.05.80</t>
  </si>
  <si>
    <t>3.05.90</t>
  </si>
  <si>
    <t>3.06.01</t>
  </si>
  <si>
    <t>3.06.12</t>
  </si>
  <si>
    <t>3.06.22</t>
  </si>
  <si>
    <t>3.06.33</t>
  </si>
  <si>
    <t>3.06.44</t>
  </si>
  <si>
    <t>3.06.54</t>
  </si>
  <si>
    <t>3.06.65</t>
  </si>
  <si>
    <t>3.06.76</t>
  </si>
  <si>
    <t>3.06.87</t>
  </si>
  <si>
    <t>3.06.97</t>
  </si>
  <si>
    <t>3.07.08</t>
  </si>
  <si>
    <t>3.07.19</t>
  </si>
  <si>
    <t>3.07.29</t>
  </si>
  <si>
    <t>3.07.40</t>
  </si>
  <si>
    <t>3.07.51</t>
  </si>
  <si>
    <t>3.07.62</t>
  </si>
  <si>
    <t>3.07.72</t>
  </si>
  <si>
    <t>3.07.83</t>
  </si>
  <si>
    <t>3.07.94</t>
  </si>
  <si>
    <t>3.08.05</t>
  </si>
  <si>
    <t>3.08.16</t>
  </si>
  <si>
    <t>3.08.26</t>
  </si>
  <si>
    <t>3.08.37</t>
  </si>
  <si>
    <t>3.08.48</t>
  </si>
  <si>
    <t>3.08.59</t>
  </si>
  <si>
    <t>3.08.70</t>
  </si>
  <si>
    <t>3.08.81</t>
  </si>
  <si>
    <t>3.08.91</t>
  </si>
  <si>
    <t>3.09.02</t>
  </si>
  <si>
    <t>3.09.13</t>
  </si>
  <si>
    <t>3.09.24</t>
  </si>
  <si>
    <t>3.09.35</t>
  </si>
  <si>
    <t>3.09.46</t>
  </si>
  <si>
    <t>3.09.57</t>
  </si>
  <si>
    <t>3.09.68</t>
  </si>
  <si>
    <t>3.09.79</t>
  </si>
  <si>
    <t>3.09.90</t>
  </si>
  <si>
    <t>3.10.00</t>
  </si>
  <si>
    <t>3.10.11</t>
  </si>
  <si>
    <t>3.10.22</t>
  </si>
  <si>
    <t>3.10.33</t>
  </si>
  <si>
    <t>3.10.44</t>
  </si>
  <si>
    <t>3.10.55</t>
  </si>
  <si>
    <t>3.10.66</t>
  </si>
  <si>
    <t>3.10.77</t>
  </si>
  <si>
    <t>3.10.88</t>
  </si>
  <si>
    <t>3.10.99</t>
  </si>
  <si>
    <t>3.11.10</t>
  </si>
  <si>
    <t>3.11.22</t>
  </si>
  <si>
    <t>3.11.33</t>
  </si>
  <si>
    <t>3.11.44</t>
  </si>
  <si>
    <t>3.11.55</t>
  </si>
  <si>
    <t>3.11.66</t>
  </si>
  <si>
    <t>3.11.77</t>
  </si>
  <si>
    <t>3.11.88</t>
  </si>
  <si>
    <t>3.11.99</t>
  </si>
  <si>
    <t>3.12.10</t>
  </si>
  <si>
    <t>3.12.21</t>
  </si>
  <si>
    <t>3.12.32</t>
  </si>
  <si>
    <t>3.12.44</t>
  </si>
  <si>
    <t>3.12.55</t>
  </si>
  <si>
    <t>3.12.66</t>
  </si>
  <si>
    <t>3.12.77</t>
  </si>
  <si>
    <t>3.12.88</t>
  </si>
  <si>
    <t>3.13.00</t>
  </si>
  <si>
    <t>3.13.11</t>
  </si>
  <si>
    <t>3.13.22</t>
  </si>
  <si>
    <t>3.13.33</t>
  </si>
  <si>
    <t>3.13.44</t>
  </si>
  <si>
    <t>3.13.56</t>
  </si>
  <si>
    <t>3.13.67</t>
  </si>
  <si>
    <t>3.13.78</t>
  </si>
  <si>
    <t>3.13.89</t>
  </si>
  <si>
    <t>3.14.01</t>
  </si>
  <si>
    <t>3.14.12</t>
  </si>
  <si>
    <t>3.14.23</t>
  </si>
  <si>
    <t>3.14.35</t>
  </si>
  <si>
    <t>3.14.46</t>
  </si>
  <si>
    <t>3.14.57</t>
  </si>
  <si>
    <t>3.14.69</t>
  </si>
  <si>
    <t>3.14.80</t>
  </si>
  <si>
    <t>3.14.91</t>
  </si>
  <si>
    <t>3.15.03</t>
  </si>
  <si>
    <t>3.15.14</t>
  </si>
  <si>
    <t>3.15.25</t>
  </si>
  <si>
    <t>3.15.37</t>
  </si>
  <si>
    <t>3.15.48</t>
  </si>
  <si>
    <t>3.15.60</t>
  </si>
  <si>
    <t>3.15.71</t>
  </si>
  <si>
    <t>3.15.83</t>
  </si>
  <si>
    <t>3.15.94</t>
  </si>
  <si>
    <t>3.16.05</t>
  </si>
  <si>
    <t>3.16.17</t>
  </si>
  <si>
    <t>3.16.28</t>
  </si>
  <si>
    <t>3.16.40</t>
  </si>
  <si>
    <t>3.16.51</t>
  </si>
  <si>
    <t>3.16.63</t>
  </si>
  <si>
    <t>3.16.74</t>
  </si>
  <si>
    <t>3.16.86</t>
  </si>
  <si>
    <t>3.16.97</t>
  </si>
  <si>
    <t>3.17.09</t>
  </si>
  <si>
    <t>3.17.21</t>
  </si>
  <si>
    <t>3.17.32</t>
  </si>
  <si>
    <t>3.17.44</t>
  </si>
  <si>
    <t>3.17.55</t>
  </si>
  <si>
    <t>3.17.67</t>
  </si>
  <si>
    <t>3.17.79</t>
  </si>
  <si>
    <t>3.17.90</t>
  </si>
  <si>
    <t>3.18.02</t>
  </si>
  <si>
    <t>3.18.13</t>
  </si>
  <si>
    <t>3.18.25</t>
  </si>
  <si>
    <t>3.18.37</t>
  </si>
  <si>
    <t>3.18.48</t>
  </si>
  <si>
    <t>3.18.60</t>
  </si>
  <si>
    <t>3.18.72</t>
  </si>
  <si>
    <t>3.18.84</t>
  </si>
  <si>
    <t>3.18.95</t>
  </si>
  <si>
    <t>3.19.07</t>
  </si>
  <si>
    <t>3.19.19</t>
  </si>
  <si>
    <t>3.19.31</t>
  </si>
  <si>
    <t>3.19.42</t>
  </si>
  <si>
    <t>3.19.54</t>
  </si>
  <si>
    <t>3.19.66</t>
  </si>
  <si>
    <t>3.19.78</t>
  </si>
  <si>
    <t>3.19.89</t>
  </si>
  <si>
    <t>3.20.01</t>
  </si>
  <si>
    <t>3.20.13</t>
  </si>
  <si>
    <t>3.20.25</t>
  </si>
  <si>
    <t>3.20.37</t>
  </si>
  <si>
    <t>3.20.49</t>
  </si>
  <si>
    <t>3.20.61</t>
  </si>
  <si>
    <t>3.20.72</t>
  </si>
  <si>
    <t>3.20.84</t>
  </si>
  <si>
    <t>3.20.96</t>
  </si>
  <si>
    <t>3.21.08</t>
  </si>
  <si>
    <t>3.21.20</t>
  </si>
  <si>
    <t>3.21.32</t>
  </si>
  <si>
    <t>3.21.44</t>
  </si>
  <si>
    <t>3.21.56</t>
  </si>
  <si>
    <t>3.21.68</t>
  </si>
  <si>
    <t>3.21.80</t>
  </si>
  <si>
    <t>3.21.92</t>
  </si>
  <si>
    <t>3.22.04</t>
  </si>
  <si>
    <t>3.22.16</t>
  </si>
  <si>
    <t>3.22.28</t>
  </si>
  <si>
    <t>3.22.40</t>
  </si>
  <si>
    <t>3.22.52</t>
  </si>
  <si>
    <t>3.22.64</t>
  </si>
  <si>
    <t>3.22.76</t>
  </si>
  <si>
    <t>3.22.89</t>
  </si>
  <si>
    <t>3.23.01</t>
  </si>
  <si>
    <t>3.23.13</t>
  </si>
  <si>
    <t>3.23.25</t>
  </si>
  <si>
    <t>3.23.37</t>
  </si>
  <si>
    <t>3.23.49</t>
  </si>
  <si>
    <t>3.23.61</t>
  </si>
  <si>
    <t>3.23.74</t>
  </si>
  <si>
    <t>3.23.86</t>
  </si>
  <si>
    <t>3.23.98</t>
  </si>
  <si>
    <t>3.24.10</t>
  </si>
  <si>
    <t>3.24.22</t>
  </si>
  <si>
    <t>3.24.35</t>
  </si>
  <si>
    <t>3.24.47</t>
  </si>
  <si>
    <t>3.24.59</t>
  </si>
  <si>
    <t>3.24.72</t>
  </si>
  <si>
    <t>3.24.84</t>
  </si>
  <si>
    <t>3.24.96</t>
  </si>
  <si>
    <t>3.25.09</t>
  </si>
  <si>
    <t>3.25.21</t>
  </si>
  <si>
    <t>3.25.33</t>
  </si>
  <si>
    <t>3.25.46</t>
  </si>
  <si>
    <t>3.25.58</t>
  </si>
  <si>
    <t>3.25.70</t>
  </si>
  <si>
    <t>3.25.83</t>
  </si>
  <si>
    <t>3.25.95</t>
  </si>
  <si>
    <t>3.26.08</t>
  </si>
  <si>
    <t>3.26.20</t>
  </si>
  <si>
    <t>3.26.33</t>
  </si>
  <si>
    <t>3.26.45</t>
  </si>
  <si>
    <t>3.26.57</t>
  </si>
  <si>
    <t>3.26.70</t>
  </si>
  <si>
    <t>3.26.83</t>
  </si>
  <si>
    <t>3.26.95</t>
  </si>
  <si>
    <t>3.27.08</t>
  </si>
  <si>
    <t>3.27.20</t>
  </si>
  <si>
    <t>3.27.33</t>
  </si>
  <si>
    <t>3.27.45</t>
  </si>
  <si>
    <t>3.27.58</t>
  </si>
  <si>
    <t>3.27.70</t>
  </si>
  <si>
    <t>3.27.83</t>
  </si>
  <si>
    <t>3.27.96</t>
  </si>
  <si>
    <t>3.28.08</t>
  </si>
  <si>
    <t>3.28.21</t>
  </si>
  <si>
    <t>3.28.34</t>
  </si>
  <si>
    <t>3.28.46</t>
  </si>
  <si>
    <t>3.28.59</t>
  </si>
  <si>
    <t>3.28.72</t>
  </si>
  <si>
    <t>3.28.85</t>
  </si>
  <si>
    <t>3.28.97</t>
  </si>
  <si>
    <t>3.29.10</t>
  </si>
  <si>
    <t>3.29.23</t>
  </si>
  <si>
    <t>3.29.36</t>
  </si>
  <si>
    <t>3.29.48</t>
  </si>
  <si>
    <t>3.29.61</t>
  </si>
  <si>
    <t>3.29.74</t>
  </si>
  <si>
    <t>3.29.87</t>
  </si>
  <si>
    <t>3.30.00</t>
  </si>
  <si>
    <t>3.30.13</t>
  </si>
  <si>
    <t>3.30.26</t>
  </si>
  <si>
    <t>3.30.39</t>
  </si>
  <si>
    <t>3.30.51</t>
  </si>
  <si>
    <t>3.30.64</t>
  </si>
  <si>
    <t>3.30.77</t>
  </si>
  <si>
    <t>3.30.90</t>
  </si>
  <si>
    <t>3.31.03</t>
  </si>
  <si>
    <t>3.31.16</t>
  </si>
  <si>
    <t>3.31.29</t>
  </si>
  <si>
    <t>3.31.42</t>
  </si>
  <si>
    <t>3.31.55</t>
  </si>
  <si>
    <t>3.31.68</t>
  </si>
  <si>
    <t>3.31.82</t>
  </si>
  <si>
    <t>3.31.95</t>
  </si>
  <si>
    <t>3.32.08</t>
  </si>
  <si>
    <t>3.32.21</t>
  </si>
  <si>
    <t>3.32.34</t>
  </si>
  <si>
    <t>3.32.47</t>
  </si>
  <si>
    <t>3.32.60</t>
  </si>
  <si>
    <t>3.32.74</t>
  </si>
  <si>
    <t>3.32.87</t>
  </si>
  <si>
    <t>3.33.00</t>
  </si>
  <si>
    <t>3.33.13</t>
  </si>
  <si>
    <t>3.33.26</t>
  </si>
  <si>
    <t>3.33.40</t>
  </si>
  <si>
    <t>3.33.53</t>
  </si>
  <si>
    <t>3.33.66</t>
  </si>
  <si>
    <t>3.33.80</t>
  </si>
  <si>
    <t>3.33.93</t>
  </si>
  <si>
    <t>3.34.06</t>
  </si>
  <si>
    <t>3.34.20</t>
  </si>
  <si>
    <t>3.34.33</t>
  </si>
  <si>
    <t>3.34.46</t>
  </si>
  <si>
    <t>3.34.60</t>
  </si>
  <si>
    <t>3.34.73</t>
  </si>
  <si>
    <t>3.34.87</t>
  </si>
  <si>
    <t>3.35.00</t>
  </si>
  <si>
    <t>3.35.14</t>
  </si>
  <si>
    <t>3.35.27</t>
  </si>
  <si>
    <t>3.35.41</t>
  </si>
  <si>
    <t>3.35.54</t>
  </si>
  <si>
    <t>3.35.68</t>
  </si>
  <si>
    <t>3.35.81</t>
  </si>
  <si>
    <t>3.35.95</t>
  </si>
  <si>
    <t>3.36.09</t>
  </si>
  <si>
    <t>3.36.22</t>
  </si>
  <si>
    <t>3.36.36</t>
  </si>
  <si>
    <t>3.36.49</t>
  </si>
  <si>
    <t>3.36.63</t>
  </si>
  <si>
    <t>3.36.77</t>
  </si>
  <si>
    <t>3.36.91</t>
  </si>
  <si>
    <t>3.37.04</t>
  </si>
  <si>
    <t>3.37.18</t>
  </si>
  <si>
    <t>3.37.32</t>
  </si>
  <si>
    <t>3.37.46</t>
  </si>
  <si>
    <t>3.37.59</t>
  </si>
  <si>
    <t>3.37.73</t>
  </si>
  <si>
    <t>3.37.87</t>
  </si>
  <si>
    <t>3.38.01</t>
  </si>
  <si>
    <t>3.38.15</t>
  </si>
  <si>
    <t>3.38.29</t>
  </si>
  <si>
    <t>3.38.43</t>
  </si>
  <si>
    <t>3.38.57</t>
  </si>
  <si>
    <t>3.38.70</t>
  </si>
  <si>
    <t>3.38.84</t>
  </si>
  <si>
    <t>3.38.98</t>
  </si>
  <si>
    <t>3.39.12</t>
  </si>
  <si>
    <t>3.39.26</t>
  </si>
  <si>
    <t>3.39.41</t>
  </si>
  <si>
    <t>3.39.55</t>
  </si>
  <si>
    <t>3.39.69</t>
  </si>
  <si>
    <t>3.39.83</t>
  </si>
  <si>
    <t>3.39.97</t>
  </si>
  <si>
    <t>3.40.11</t>
  </si>
  <si>
    <t>3.40.25</t>
  </si>
  <si>
    <t>3.40.39</t>
  </si>
  <si>
    <t>3.40.54</t>
  </si>
  <si>
    <t>3.40.68</t>
  </si>
  <si>
    <t>3.40.82</t>
  </si>
  <si>
    <t>3.40.96</t>
  </si>
  <si>
    <t>3.41.11</t>
  </si>
  <si>
    <t>3.41.25</t>
  </si>
  <si>
    <t>3.41.39</t>
  </si>
  <si>
    <t>3.41.54</t>
  </si>
  <si>
    <t>3.41.68</t>
  </si>
  <si>
    <t>3.41.82</t>
  </si>
  <si>
    <t>3.41.97</t>
  </si>
  <si>
    <t>3.42.11</t>
  </si>
  <si>
    <t>3.42.26</t>
  </si>
  <si>
    <t>3.42.40</t>
  </si>
  <si>
    <t>3.42.55</t>
  </si>
  <si>
    <t>3.42.69</t>
  </si>
  <si>
    <t>3.42.84</t>
  </si>
  <si>
    <t>3.42.98</t>
  </si>
  <si>
    <t>3.43.13</t>
  </si>
  <si>
    <t>3.43.28</t>
  </si>
  <si>
    <t>3.43.42</t>
  </si>
  <si>
    <t>3.43.57</t>
  </si>
  <si>
    <t>3.43.71</t>
  </si>
  <si>
    <t>3.43.86</t>
  </si>
  <si>
    <t>3.44.01</t>
  </si>
  <si>
    <t>3.44.16</t>
  </si>
  <si>
    <t>3.44.30</t>
  </si>
  <si>
    <t>3.44.45</t>
  </si>
  <si>
    <t>3.44.60</t>
  </si>
  <si>
    <t>3.44.75</t>
  </si>
  <si>
    <t>3.44.90</t>
  </si>
  <si>
    <t>3.45.05</t>
  </si>
  <si>
    <t>3.45.19</t>
  </si>
  <si>
    <t>3.45.34</t>
  </si>
  <si>
    <t>3.45.49</t>
  </si>
  <si>
    <t>3.45.64</t>
  </si>
  <si>
    <t>3.45.79</t>
  </si>
  <si>
    <t>3.45.94</t>
  </si>
  <si>
    <t>3.46.09</t>
  </si>
  <si>
    <t>3.46.24</t>
  </si>
  <si>
    <t>3.46.40</t>
  </si>
  <si>
    <t>3.46.55</t>
  </si>
  <si>
    <t>3.46.70</t>
  </si>
  <si>
    <t>3.46.85</t>
  </si>
  <si>
    <t>3.47.00</t>
  </si>
  <si>
    <t>3.47.15</t>
  </si>
  <si>
    <t>3.47.31</t>
  </si>
  <si>
    <t>3.47.46</t>
  </si>
  <si>
    <t>3.47.61</t>
  </si>
  <si>
    <t>3.47.77</t>
  </si>
  <si>
    <t>3.47.92</t>
  </si>
  <si>
    <t>3.48.07</t>
  </si>
  <si>
    <t>3.48.23</t>
  </si>
  <si>
    <t>3.48.38</t>
  </si>
  <si>
    <t>3.48.54</t>
  </si>
  <si>
    <t>3.48.69</t>
  </si>
  <si>
    <t>3.48.85</t>
  </si>
  <si>
    <t>3.49.00</t>
  </si>
  <si>
    <t>3.49.16</t>
  </si>
  <si>
    <t>3.49.31</t>
  </si>
  <si>
    <t>3.49.47</t>
  </si>
  <si>
    <t>3.49.62</t>
  </si>
  <si>
    <t>3.49.78</t>
  </si>
  <si>
    <t>3.49.94</t>
  </si>
  <si>
    <t>3.50.10</t>
  </si>
  <si>
    <t>3.50.25</t>
  </si>
  <si>
    <t>3.50.41</t>
  </si>
  <si>
    <t>3.50.57</t>
  </si>
  <si>
    <t>3.50.73</t>
  </si>
  <si>
    <t>3.50.89</t>
  </si>
  <si>
    <t>3.51.04</t>
  </si>
  <si>
    <t>3.51.20</t>
  </si>
  <si>
    <t>3.51.36</t>
  </si>
  <si>
    <t>3.51.52</t>
  </si>
  <si>
    <t>3.51.68</t>
  </si>
  <si>
    <t>3.51.84</t>
  </si>
  <si>
    <t>3.52.00</t>
  </si>
  <si>
    <t>3.52.17</t>
  </si>
  <si>
    <t>3.52.33</t>
  </si>
  <si>
    <t>3.52.49</t>
  </si>
  <si>
    <t>3.52.65</t>
  </si>
  <si>
    <t>3.52.81</t>
  </si>
  <si>
    <t>3.52.97</t>
  </si>
  <si>
    <t>3.53.14</t>
  </si>
  <si>
    <t>3.53.30</t>
  </si>
  <si>
    <t>3.53.46</t>
  </si>
  <si>
    <t>3.53.63</t>
  </si>
  <si>
    <t>3.53.79</t>
  </si>
  <si>
    <t>3.53.96</t>
  </si>
  <si>
    <t>3.54.12</t>
  </si>
  <si>
    <t>3.54.29</t>
  </si>
  <si>
    <t>3.54.45</t>
  </si>
  <si>
    <t>3.54.62</t>
  </si>
  <si>
    <t>3.54.78</t>
  </si>
  <si>
    <t>3.54.95</t>
  </si>
  <si>
    <t>3.55.12</t>
  </si>
  <si>
    <t>3.55.28</t>
  </si>
  <si>
    <t>3.55.45</t>
  </si>
  <si>
    <t>3.55.62</t>
  </si>
  <si>
    <t>3.55.79</t>
  </si>
  <si>
    <t>3.55.95</t>
  </si>
  <si>
    <t>3.56.12</t>
  </si>
  <si>
    <t>3.56.29</t>
  </si>
  <si>
    <t>3.56.46</t>
  </si>
  <si>
    <t>3.56.63</t>
  </si>
  <si>
    <t>3.56.80</t>
  </si>
  <si>
    <t>3.56.97</t>
  </si>
  <si>
    <t>3.57.14</t>
  </si>
  <si>
    <t>3.57.31</t>
  </si>
  <si>
    <t>3.57.49</t>
  </si>
  <si>
    <t>3.57.66</t>
  </si>
  <si>
    <t>3.57.83</t>
  </si>
  <si>
    <t>3.58.00</t>
  </si>
  <si>
    <t>3.58.18</t>
  </si>
  <si>
    <t>3.58.35</t>
  </si>
  <si>
    <t>3.58.52</t>
  </si>
  <si>
    <t>3.58.70</t>
  </si>
  <si>
    <t>3.58.87</t>
  </si>
  <si>
    <t>3.59.05</t>
  </si>
  <si>
    <t>3.59.22</t>
  </si>
  <si>
    <t>3.59.40</t>
  </si>
  <si>
    <t>3.59.57</t>
  </si>
  <si>
    <t>3.59.75</t>
  </si>
  <si>
    <t>3.59.93</t>
  </si>
  <si>
    <t>4.00.11</t>
  </si>
  <si>
    <t>4.00.28</t>
  </si>
  <si>
    <t>4.00.46</t>
  </si>
  <si>
    <t>4.00.64</t>
  </si>
  <si>
    <t>4.00.82</t>
  </si>
  <si>
    <t>4.01.00</t>
  </si>
  <si>
    <t>4.01.18</t>
  </si>
  <si>
    <t>4.01.36</t>
  </si>
  <si>
    <t>4.01.54</t>
  </si>
  <si>
    <t>4.01.72</t>
  </si>
  <si>
    <t>4.01.90</t>
  </si>
  <si>
    <t>4.02.09</t>
  </si>
  <si>
    <t>4.02.27</t>
  </si>
  <si>
    <t>4.02.45</t>
  </si>
  <si>
    <t>4.02.63</t>
  </si>
  <si>
    <t>4.02.82</t>
  </si>
  <si>
    <t>4.03.00</t>
  </si>
  <si>
    <t>4.03.19</t>
  </si>
  <si>
    <t>4.03.37</t>
  </si>
  <si>
    <t>4.03.56</t>
  </si>
  <si>
    <t>4.03.74</t>
  </si>
  <si>
    <t>4.03.93</t>
  </si>
  <si>
    <t>4.04.12</t>
  </si>
  <si>
    <t>4.04.31</t>
  </si>
  <si>
    <t>4.04.49</t>
  </si>
  <si>
    <t>4.04.68</t>
  </si>
  <si>
    <t>4.04.87</t>
  </si>
  <si>
    <t>4.05.06</t>
  </si>
  <si>
    <t>4.05.25</t>
  </si>
  <si>
    <t>4.05.44</t>
  </si>
  <si>
    <t>4.05.63</t>
  </si>
  <si>
    <t>4.05.83</t>
  </si>
  <si>
    <t>4.06.02</t>
  </si>
  <si>
    <t>4.06.21</t>
  </si>
  <si>
    <t>4.06.40</t>
  </si>
  <si>
    <t>4.06.60</t>
  </si>
  <si>
    <t>4.06.79</t>
  </si>
  <si>
    <t>4.06.99</t>
  </si>
  <si>
    <t>4.07.18</t>
  </si>
  <si>
    <t>4.07.38</t>
  </si>
  <si>
    <t>4.07.58</t>
  </si>
  <si>
    <t>4.07.77</t>
  </si>
  <si>
    <t>4.07.97</t>
  </si>
  <si>
    <t>4.08.17</t>
  </si>
  <si>
    <t>4.08.37</t>
  </si>
  <si>
    <t>4.08.57</t>
  </si>
  <si>
    <t>4.08.77</t>
  </si>
  <si>
    <t>4.08.97</t>
  </si>
  <si>
    <t>4.09.17</t>
  </si>
  <si>
    <t>4.09.37</t>
  </si>
  <si>
    <t>4.09.57</t>
  </si>
  <si>
    <t>4.09.78</t>
  </si>
  <si>
    <t>4.09.98</t>
  </si>
  <si>
    <t>4.10.19</t>
  </si>
  <si>
    <t>4.10.39</t>
  </si>
  <si>
    <t>4.10.60</t>
  </si>
  <si>
    <t>4.10.80</t>
  </si>
  <si>
    <t>4.11.01</t>
  </si>
  <si>
    <t>4.11.22</t>
  </si>
  <si>
    <t>4.11.43</t>
  </si>
  <si>
    <t>4.11.63</t>
  </si>
  <si>
    <t>4.11.84</t>
  </si>
  <si>
    <t>4.12.06</t>
  </si>
  <si>
    <t>4.12.27</t>
  </si>
  <si>
    <t>4.12.48</t>
  </si>
  <si>
    <t>4.12.69</t>
  </si>
  <si>
    <t>4.12.90</t>
  </si>
  <si>
    <t>4.13.12</t>
  </si>
  <si>
    <t>4.13.33</t>
  </si>
  <si>
    <t>4.13.55</t>
  </si>
  <si>
    <t>4.13.77</t>
  </si>
  <si>
    <t>4.13.98</t>
  </si>
  <si>
    <t>4.14.20</t>
  </si>
  <si>
    <t>4.14.42</t>
  </si>
  <si>
    <t>4.14.64</t>
  </si>
  <si>
    <t>4.14.86</t>
  </si>
  <si>
    <t>4.15.08</t>
  </si>
  <si>
    <t>4.15.30</t>
  </si>
  <si>
    <t>4.15.52</t>
  </si>
  <si>
    <t>4.15.75</t>
  </si>
  <si>
    <t>4.15.97</t>
  </si>
  <si>
    <t>4.16.20</t>
  </si>
  <si>
    <t>4.16.42</t>
  </si>
  <si>
    <t>4.16.65</t>
  </si>
  <si>
    <t>4.16.88</t>
  </si>
  <si>
    <t>4.17.11</t>
  </si>
  <si>
    <t>4.17.34</t>
  </si>
  <si>
    <t>4.17.57</t>
  </si>
  <si>
    <t>4.17.80</t>
  </si>
  <si>
    <t>4.18.03</t>
  </si>
  <si>
    <t>4.18.27</t>
  </si>
  <si>
    <t>4.18.50</t>
  </si>
  <si>
    <t>4.18.74</t>
  </si>
  <si>
    <t>4.18.97</t>
  </si>
  <si>
    <t>4.19.21</t>
  </si>
  <si>
    <t>4.19.45</t>
  </si>
  <si>
    <t>4.19.69</t>
  </si>
  <si>
    <t>4.19.93</t>
  </si>
  <si>
    <t>4.20.17</t>
  </si>
  <si>
    <t>4.20.42</t>
  </si>
  <si>
    <t>4.20.66</t>
  </si>
  <si>
    <t>4.20.91</t>
  </si>
  <si>
    <t>4.21.15</t>
  </si>
  <si>
    <t>4.21.40</t>
  </si>
  <si>
    <t>4.21.65</t>
  </si>
  <si>
    <t>4.21.90</t>
  </si>
  <si>
    <t>4.22.15</t>
  </si>
  <si>
    <t>4.22.40</t>
  </si>
  <si>
    <t>4.22.66</t>
  </si>
  <si>
    <t>4.22.91</t>
  </si>
  <si>
    <t>4.23.17</t>
  </si>
  <si>
    <t>4.23.43</t>
  </si>
  <si>
    <t>4.23.69</t>
  </si>
  <si>
    <t>4.23.95</t>
  </si>
  <si>
    <t>4.24.21</t>
  </si>
  <si>
    <t>4.24.47</t>
  </si>
  <si>
    <t>4.24.74</t>
  </si>
  <si>
    <t>4.25.00</t>
  </si>
  <si>
    <t>4.25.27</t>
  </si>
  <si>
    <t>4.25.54</t>
  </si>
  <si>
    <t>4.25.81</t>
  </si>
  <si>
    <t>4.26.08</t>
  </si>
  <si>
    <t>4.26.36</t>
  </si>
  <si>
    <t>4.26.63</t>
  </si>
  <si>
    <t>4.26.91</t>
  </si>
  <si>
    <t>4.27.19</t>
  </si>
  <si>
    <t>4.27.47</t>
  </si>
  <si>
    <t>4.27.75</t>
  </si>
  <si>
    <t>4.28.04</t>
  </si>
  <si>
    <t>4.28.32</t>
  </si>
  <si>
    <t>4.28.61</t>
  </si>
  <si>
    <t>4.28.90</t>
  </si>
  <si>
    <t>4.29.19</t>
  </si>
  <si>
    <t>4.29.49</t>
  </si>
  <si>
    <t>4.29.78</t>
  </si>
  <si>
    <t>4.30.08</t>
  </si>
  <si>
    <t>4.30.38</t>
  </si>
  <si>
    <t>4.30.68</t>
  </si>
  <si>
    <t>4.30.99</t>
  </si>
  <si>
    <t>4.31.29</t>
  </si>
  <si>
    <t>4.31.60</t>
  </si>
  <si>
    <t>4.31.91</t>
  </si>
  <si>
    <t>4.32.23</t>
  </si>
  <si>
    <t>4.32.55</t>
  </si>
  <si>
    <t>4.32.86</t>
  </si>
  <si>
    <t>4.33.19</t>
  </si>
  <si>
    <t>4.33.51</t>
  </si>
  <si>
    <t>4.33.84</t>
  </si>
  <si>
    <t>4.34.17</t>
  </si>
  <si>
    <t>4.34.50</t>
  </si>
  <si>
    <t>4.34.84</t>
  </si>
  <si>
    <t>4.35.18</t>
  </si>
  <si>
    <t>4.35.52</t>
  </si>
  <si>
    <t>4.35.87</t>
  </si>
  <si>
    <t>4.36.22</t>
  </si>
  <si>
    <t>4.36.57</t>
  </si>
  <si>
    <t>4.36.93</t>
  </si>
  <si>
    <t>4.37.29</t>
  </si>
  <si>
    <t>4.37.66</t>
  </si>
  <si>
    <t>4.38.02</t>
  </si>
  <si>
    <t>4.38.40</t>
  </si>
  <si>
    <t>4.38.78</t>
  </si>
  <si>
    <t>4.39.16</t>
  </si>
  <si>
    <t>4.39.55</t>
  </si>
  <si>
    <t>4.39.94</t>
  </si>
  <si>
    <t>4.40.34</t>
  </si>
  <si>
    <t>4.40.74</t>
  </si>
  <si>
    <t>4.41.15</t>
  </si>
  <si>
    <t>4.41.56</t>
  </si>
  <si>
    <t>4.41.98</t>
  </si>
  <si>
    <t>4.42.41</t>
  </si>
  <si>
    <t>4.42.84</t>
  </si>
  <si>
    <t>4.43.28</t>
  </si>
  <si>
    <t>4.43.73</t>
  </si>
  <si>
    <t>4.44.19</t>
  </si>
  <si>
    <t>4.44.65</t>
  </si>
  <si>
    <t>4.45.13</t>
  </si>
  <si>
    <t>4.45.61</t>
  </si>
  <si>
    <t>4.46.10</t>
  </si>
  <si>
    <t>4.46.61</t>
  </si>
  <si>
    <t>4.47.13</t>
  </si>
  <si>
    <t>4.47.65</t>
  </si>
  <si>
    <t>4.48.20</t>
  </si>
  <si>
    <t>4.48.75</t>
  </si>
  <si>
    <t>4.49.33</t>
  </si>
  <si>
    <t>4.49.92</t>
  </si>
  <si>
    <t>4.50.53</t>
  </si>
  <si>
    <t>4.51.17</t>
  </si>
  <si>
    <t>4.51.82</t>
  </si>
  <si>
    <t>4.52.51</t>
  </si>
  <si>
    <t>4.53.23</t>
  </si>
  <si>
    <t>4.53.99</t>
  </si>
  <si>
    <t>4.54.79</t>
  </si>
  <si>
    <t>4.55.64</t>
  </si>
  <si>
    <t>4.56.57</t>
  </si>
  <si>
    <t>4.57.58</t>
  </si>
  <si>
    <t>4.58.72</t>
  </si>
  <si>
    <t>5.00.05</t>
  </si>
  <si>
    <t>5.01.75</t>
  </si>
  <si>
    <t>10.00.00</t>
  </si>
  <si>
    <t>10.00.67</t>
  </si>
  <si>
    <t>10.01.33</t>
  </si>
  <si>
    <t>10.01.00</t>
  </si>
  <si>
    <t>10.02.67</t>
  </si>
  <si>
    <t>10.03.33</t>
  </si>
  <si>
    <t>10.03.00</t>
  </si>
  <si>
    <t>10.04.67</t>
  </si>
  <si>
    <t>10.05.33</t>
  </si>
  <si>
    <t>10.05.00</t>
  </si>
  <si>
    <t>10.06.67</t>
  </si>
  <si>
    <t>10.07.33</t>
  </si>
  <si>
    <t>10.07.00</t>
  </si>
  <si>
    <t>10.08.67</t>
  </si>
  <si>
    <t>10.09.33</t>
  </si>
  <si>
    <t>10.09.00</t>
  </si>
  <si>
    <t>10.10.67</t>
  </si>
  <si>
    <t>10.11.33</t>
  </si>
  <si>
    <t>10.12.00</t>
  </si>
  <si>
    <t>10.12.67</t>
  </si>
  <si>
    <t>10.13.33</t>
  </si>
  <si>
    <t>10.14.00</t>
  </si>
  <si>
    <t>10.14.67</t>
  </si>
  <si>
    <t>10.15.33</t>
  </si>
  <si>
    <t>10.16.00</t>
  </si>
  <si>
    <t>10.16.67</t>
  </si>
  <si>
    <t>10.17.33</t>
  </si>
  <si>
    <t>10.18.00</t>
  </si>
  <si>
    <t>10.18.67</t>
  </si>
  <si>
    <t>10.19.33</t>
  </si>
  <si>
    <t>10.20.00</t>
  </si>
  <si>
    <t>10.20.67</t>
  </si>
  <si>
    <t>10.21.33</t>
  </si>
  <si>
    <t>10.22.00</t>
  </si>
  <si>
    <t>10.22.67</t>
  </si>
  <si>
    <t>10.23.33</t>
  </si>
  <si>
    <t>10.24.00</t>
  </si>
  <si>
    <t>10.24.67</t>
  </si>
  <si>
    <t>10.25.33</t>
  </si>
  <si>
    <t>10.26.00</t>
  </si>
  <si>
    <t>10.26.67</t>
  </si>
  <si>
    <t>10.27.33</t>
  </si>
  <si>
    <t>10.28.00</t>
  </si>
  <si>
    <t>10.28.67</t>
  </si>
  <si>
    <t>10.29.33</t>
  </si>
  <si>
    <t>10.30.00</t>
  </si>
  <si>
    <t>10.30.67</t>
  </si>
  <si>
    <t>10.31.33</t>
  </si>
  <si>
    <t>10.32.00</t>
  </si>
  <si>
    <t>10.32.67</t>
  </si>
  <si>
    <t>10.33.33</t>
  </si>
  <si>
    <t>10.34.00</t>
  </si>
  <si>
    <t>10.34.67</t>
  </si>
  <si>
    <t>10.35.33</t>
  </si>
  <si>
    <t>10.36.00</t>
  </si>
  <si>
    <t>10.36.67</t>
  </si>
  <si>
    <t>10.37.33</t>
  </si>
  <si>
    <t>10.38.00</t>
  </si>
  <si>
    <t>10.38.67</t>
  </si>
  <si>
    <t>10.39.33</t>
  </si>
  <si>
    <t>10.40.00</t>
  </si>
  <si>
    <t>10.40.67</t>
  </si>
  <si>
    <t>10.41.33</t>
  </si>
  <si>
    <t>10.42.00</t>
  </si>
  <si>
    <t>10.42.67</t>
  </si>
  <si>
    <t>10.43.33</t>
  </si>
  <si>
    <t>10.44.00</t>
  </si>
  <si>
    <t>10.44.67</t>
  </si>
  <si>
    <t>10.45.33</t>
  </si>
  <si>
    <t>10.46.00</t>
  </si>
  <si>
    <t>10.46.67</t>
  </si>
  <si>
    <t>10.47.33</t>
  </si>
  <si>
    <t>10.48.00</t>
  </si>
  <si>
    <t>10.48.67</t>
  </si>
  <si>
    <t>10.49.33</t>
  </si>
  <si>
    <t>10.50.00</t>
  </si>
  <si>
    <t>10.50.67</t>
  </si>
  <si>
    <t>10.51.33</t>
  </si>
  <si>
    <t>10.52.00</t>
  </si>
  <si>
    <t>10.52.67</t>
  </si>
  <si>
    <t>10.53.33</t>
  </si>
  <si>
    <t>10.54.00</t>
  </si>
  <si>
    <t>10.54.67</t>
  </si>
  <si>
    <t>10.55.33</t>
  </si>
  <si>
    <t>10.56.00</t>
  </si>
  <si>
    <t>10.56.67</t>
  </si>
  <si>
    <t>10.57.33</t>
  </si>
  <si>
    <t>10.58.00</t>
  </si>
  <si>
    <t>10.58.67</t>
  </si>
  <si>
    <t>10.59.33</t>
  </si>
  <si>
    <t>11.00.00</t>
  </si>
  <si>
    <t>11.00.67</t>
  </si>
  <si>
    <t>11.01.33</t>
  </si>
  <si>
    <t>11.01.00</t>
  </si>
  <si>
    <t>11.02.67</t>
  </si>
  <si>
    <t>11.03.33</t>
  </si>
  <si>
    <t>11.03.00</t>
  </si>
  <si>
    <t>11.04.67</t>
  </si>
  <si>
    <t>11.05.33</t>
  </si>
  <si>
    <t>11.05.00</t>
  </si>
  <si>
    <t>11.06.67</t>
  </si>
  <si>
    <t>11.07.33</t>
  </si>
  <si>
    <t>11.07.00</t>
  </si>
  <si>
    <t>11.08.67</t>
  </si>
  <si>
    <t>11.09.33</t>
  </si>
  <si>
    <t>11.09.00</t>
  </si>
  <si>
    <t>11.10.67</t>
  </si>
  <si>
    <t>11.11.33</t>
  </si>
  <si>
    <t>11.12.00</t>
  </si>
  <si>
    <t>11.12.67</t>
  </si>
  <si>
    <t>11.13.33</t>
  </si>
  <si>
    <t>11.14.00</t>
  </si>
  <si>
    <t>11.14.67</t>
  </si>
  <si>
    <t>11.15.33</t>
  </si>
  <si>
    <t>11.16.00</t>
  </si>
  <si>
    <t>11.16.67</t>
  </si>
  <si>
    <t>11.17.33</t>
  </si>
  <si>
    <t>11.18.00</t>
  </si>
  <si>
    <t>11.18.67</t>
  </si>
  <si>
    <t>11.19.33</t>
  </si>
  <si>
    <t>11.20.00</t>
  </si>
  <si>
    <t>11.20.67</t>
  </si>
  <si>
    <t>11.21.33</t>
  </si>
  <si>
    <t>11.22.00</t>
  </si>
  <si>
    <t>11.22.67</t>
  </si>
  <si>
    <t>11.23.33</t>
  </si>
  <si>
    <t>11.24.00</t>
  </si>
  <si>
    <t>11.24.67</t>
  </si>
  <si>
    <t>11.25.33</t>
  </si>
  <si>
    <t>11.26.00</t>
  </si>
  <si>
    <t>11.26.67</t>
  </si>
  <si>
    <t>11.27.33</t>
  </si>
  <si>
    <t>11.28.00</t>
  </si>
  <si>
    <t>11.28.67</t>
  </si>
  <si>
    <t>11.29.33</t>
  </si>
  <si>
    <t>11.30.00</t>
  </si>
  <si>
    <t>11.30.67</t>
  </si>
  <si>
    <t>11.31.33</t>
  </si>
  <si>
    <t>11.32.00</t>
  </si>
  <si>
    <t>11.32.67</t>
  </si>
  <si>
    <t>11.33.33</t>
  </si>
  <si>
    <t>11.34.00</t>
  </si>
  <si>
    <t>11.34.67</t>
  </si>
  <si>
    <t>11.35.33</t>
  </si>
  <si>
    <t>11.36.00</t>
  </si>
  <si>
    <t>11.36.67</t>
  </si>
  <si>
    <t>11.37.33</t>
  </si>
  <si>
    <t>11.38.00</t>
  </si>
  <si>
    <t>11.38.67</t>
  </si>
  <si>
    <t>11.39.33</t>
  </si>
  <si>
    <t>11.40.00</t>
  </si>
  <si>
    <t>11.40.67</t>
  </si>
  <si>
    <t>11.41.33</t>
  </si>
  <si>
    <t>11.42.00</t>
  </si>
  <si>
    <t>11.42.67</t>
  </si>
  <si>
    <t>11.43.33</t>
  </si>
  <si>
    <t>11.44.00</t>
  </si>
  <si>
    <t>11.44.67</t>
  </si>
  <si>
    <t>11.45.33</t>
  </si>
  <si>
    <t>11.46.00</t>
  </si>
  <si>
    <t>11.46.67</t>
  </si>
  <si>
    <t>11.47.33</t>
  </si>
  <si>
    <t>11.48.00</t>
  </si>
  <si>
    <t>11.48.67</t>
  </si>
  <si>
    <t>11.49.33</t>
  </si>
  <si>
    <t>11.50.00</t>
  </si>
  <si>
    <t>11.50.67</t>
  </si>
  <si>
    <t>11.51.33</t>
  </si>
  <si>
    <t>11.52.00</t>
  </si>
  <si>
    <t>11.52.67</t>
  </si>
  <si>
    <t>11.53.33</t>
  </si>
  <si>
    <t>11.54.00</t>
  </si>
  <si>
    <t>11.54.67</t>
  </si>
  <si>
    <t>11.55.33</t>
  </si>
  <si>
    <t>11.56.00</t>
  </si>
  <si>
    <t>11.56.67</t>
  </si>
  <si>
    <t>11.57.33</t>
  </si>
  <si>
    <t>11.58.00</t>
  </si>
  <si>
    <t>11.58.67</t>
  </si>
  <si>
    <t>11.59.33</t>
  </si>
  <si>
    <t>12.00.00</t>
  </si>
  <si>
    <t>12.00.67</t>
  </si>
  <si>
    <t>12.01.33</t>
  </si>
  <si>
    <t>12.01.00</t>
  </si>
  <si>
    <t>12.02.67</t>
  </si>
  <si>
    <t>12.03.33</t>
  </si>
  <si>
    <t>12.03.00</t>
  </si>
  <si>
    <t>12.04.67</t>
  </si>
  <si>
    <t>12.05.33</t>
  </si>
  <si>
    <t>12.05.00</t>
  </si>
  <si>
    <t>12.06.67</t>
  </si>
  <si>
    <t>12.07.33</t>
  </si>
  <si>
    <t>12.07.00</t>
  </si>
  <si>
    <t>12.08.67</t>
  </si>
  <si>
    <t>12.09.33</t>
  </si>
  <si>
    <t>12.09.00</t>
  </si>
  <si>
    <t>12.10.67</t>
  </si>
  <si>
    <t>12.11.33</t>
  </si>
  <si>
    <t>12.12.00</t>
  </si>
  <si>
    <t>12.12.67</t>
  </si>
  <si>
    <t>12.13.33</t>
  </si>
  <si>
    <t>12.14.00</t>
  </si>
  <si>
    <t>12.14.67</t>
  </si>
  <si>
    <t>12.15.33</t>
  </si>
  <si>
    <t>12.16.00</t>
  </si>
  <si>
    <t>12.16.67</t>
  </si>
  <si>
    <t>12.17.33</t>
  </si>
  <si>
    <t>12.18.00</t>
  </si>
  <si>
    <t>12.18.67</t>
  </si>
  <si>
    <t>12.19.33</t>
  </si>
  <si>
    <t>12.20.00</t>
  </si>
  <si>
    <t>12.20.67</t>
  </si>
  <si>
    <t>12.21.33</t>
  </si>
  <si>
    <t>12.22.00</t>
  </si>
  <si>
    <t>12.22.67</t>
  </si>
  <si>
    <t>12.23.33</t>
  </si>
  <si>
    <t>12.24.00</t>
  </si>
  <si>
    <t>12.24.67</t>
  </si>
  <si>
    <t>12.25.33</t>
  </si>
  <si>
    <t>12.26.00</t>
  </si>
  <si>
    <t>12.26.67</t>
  </si>
  <si>
    <t>12.27.33</t>
  </si>
  <si>
    <t>12.28.00</t>
  </si>
  <si>
    <t>12.28.67</t>
  </si>
  <si>
    <t>12.29.33</t>
  </si>
  <si>
    <t>12.30.00</t>
  </si>
  <si>
    <t>12.30.67</t>
  </si>
  <si>
    <t>12.31.33</t>
  </si>
  <si>
    <t>12.32.00</t>
  </si>
  <si>
    <t>12.32.67</t>
  </si>
  <si>
    <t>12.33.33</t>
  </si>
  <si>
    <t>12.34.00</t>
  </si>
  <si>
    <t>12.34.67</t>
  </si>
  <si>
    <t>12.35.33</t>
  </si>
  <si>
    <t>12.36.00</t>
  </si>
  <si>
    <t>12.36.67</t>
  </si>
  <si>
    <t>12.37.33</t>
  </si>
  <si>
    <t>12.38.00</t>
  </si>
  <si>
    <t>12.38.67</t>
  </si>
  <si>
    <t>12.39.33</t>
  </si>
  <si>
    <t>12.40.00</t>
  </si>
  <si>
    <t>12.40.67</t>
  </si>
  <si>
    <t>12.41.33</t>
  </si>
  <si>
    <t>12.42.00</t>
  </si>
  <si>
    <t>12.42.67</t>
  </si>
  <si>
    <t>12.43.33</t>
  </si>
  <si>
    <t>12.44.00</t>
  </si>
  <si>
    <t>12.44.67</t>
  </si>
  <si>
    <t>12.45.33</t>
  </si>
  <si>
    <t>12.46.00</t>
  </si>
  <si>
    <t>12.46.67</t>
  </si>
  <si>
    <t>12.47.33</t>
  </si>
  <si>
    <t>12.48.00</t>
  </si>
  <si>
    <t>12.48.67</t>
  </si>
  <si>
    <t>12.49.33</t>
  </si>
  <si>
    <t>12.50.00</t>
  </si>
  <si>
    <t>12.50.67</t>
  </si>
  <si>
    <t>12.51.33</t>
  </si>
  <si>
    <t>12.52.00</t>
  </si>
  <si>
    <t>12.52.67</t>
  </si>
  <si>
    <t>12.53.33</t>
  </si>
  <si>
    <t>12.54.00</t>
  </si>
  <si>
    <t>12.54.67</t>
  </si>
  <si>
    <t>12.55.33</t>
  </si>
  <si>
    <t>12.56.00</t>
  </si>
  <si>
    <t>12.56.67</t>
  </si>
  <si>
    <t>12.57.33</t>
  </si>
  <si>
    <t>12.58.00</t>
  </si>
  <si>
    <t>12.58.67</t>
  </si>
  <si>
    <t>12.59.33</t>
  </si>
  <si>
    <t>13.00.00</t>
  </si>
  <si>
    <t>13.00.67</t>
  </si>
  <si>
    <t>13.01.33</t>
  </si>
  <si>
    <t>13.01.00</t>
  </si>
  <si>
    <t>13.02.67</t>
  </si>
  <si>
    <t>13.03.33</t>
  </si>
  <si>
    <t>13.03.00</t>
  </si>
  <si>
    <t>13.04.67</t>
  </si>
  <si>
    <t>13.05.33</t>
  </si>
  <si>
    <t>13.05.00</t>
  </si>
  <si>
    <t>13.06.67</t>
  </si>
  <si>
    <t>13.07.33</t>
  </si>
  <si>
    <t>13.07.00</t>
  </si>
  <si>
    <t>13.08.67</t>
  </si>
  <si>
    <t>13.09.33</t>
  </si>
  <si>
    <t>13.09.00</t>
  </si>
  <si>
    <t>13.10.67</t>
  </si>
  <si>
    <t>13.11.33</t>
  </si>
  <si>
    <t>13.12.00</t>
  </si>
  <si>
    <t>13.12.67</t>
  </si>
  <si>
    <t>13.13.33</t>
  </si>
  <si>
    <t>13.14.00</t>
  </si>
  <si>
    <t>13.14.67</t>
  </si>
  <si>
    <t>13.15.33</t>
  </si>
  <si>
    <t>13.16.00</t>
  </si>
  <si>
    <t>13.16.67</t>
  </si>
  <si>
    <t>13.17.33</t>
  </si>
  <si>
    <t>13.18.00</t>
  </si>
  <si>
    <t>13.18.67</t>
  </si>
  <si>
    <t>13.19.33</t>
  </si>
  <si>
    <t>13.20.00</t>
  </si>
  <si>
    <t>13.20.67</t>
  </si>
  <si>
    <t>13.21.33</t>
  </si>
  <si>
    <t>13.22.00</t>
  </si>
  <si>
    <t>13.22.67</t>
  </si>
  <si>
    <t>13.23.33</t>
  </si>
  <si>
    <t>13.24.00</t>
  </si>
  <si>
    <t>13.24.67</t>
  </si>
  <si>
    <t>13.25.33</t>
  </si>
  <si>
    <t>13.26.00</t>
  </si>
  <si>
    <t>13.26.67</t>
  </si>
  <si>
    <t>13.27.33</t>
  </si>
  <si>
    <t>13.28.00</t>
  </si>
  <si>
    <t>13.28.67</t>
  </si>
  <si>
    <t>13.29.33</t>
  </si>
  <si>
    <t>13.30.00</t>
  </si>
  <si>
    <t>13.30.67</t>
  </si>
  <si>
    <t>13.31.33</t>
  </si>
  <si>
    <t>13.32.00</t>
  </si>
  <si>
    <t>13.32.67</t>
  </si>
  <si>
    <t>13.33.33</t>
  </si>
  <si>
    <t>13.34.00</t>
  </si>
  <si>
    <t>13.34.67</t>
  </si>
  <si>
    <t>13.35.33</t>
  </si>
  <si>
    <t>13.36.00</t>
  </si>
  <si>
    <t>13.36.67</t>
  </si>
  <si>
    <t>13.37.33</t>
  </si>
  <si>
    <t>13.38.00</t>
  </si>
  <si>
    <t>13.38.67</t>
  </si>
  <si>
    <t>13.39.33</t>
  </si>
  <si>
    <t>13.40.00</t>
  </si>
  <si>
    <t>13.40.67</t>
  </si>
  <si>
    <t>13.41.33</t>
  </si>
  <si>
    <t>13.42.00</t>
  </si>
  <si>
    <t>13.42.67</t>
  </si>
  <si>
    <t>13.43.33</t>
  </si>
  <si>
    <t>13.44.00</t>
  </si>
  <si>
    <t>13.44.67</t>
  </si>
  <si>
    <t>13.45.33</t>
  </si>
  <si>
    <t>13.46.00</t>
  </si>
  <si>
    <t>13.46.67</t>
  </si>
  <si>
    <t>13.47.33</t>
  </si>
  <si>
    <t>13.48.00</t>
  </si>
  <si>
    <t>13.48.67</t>
  </si>
  <si>
    <t>13.49.33</t>
  </si>
  <si>
    <t>13.50.00</t>
  </si>
  <si>
    <t>13.50.67</t>
  </si>
  <si>
    <t>13.51.33</t>
  </si>
  <si>
    <t>13.52.00</t>
  </si>
  <si>
    <t>13.52.67</t>
  </si>
  <si>
    <t>13.53.33</t>
  </si>
  <si>
    <t>13.54.00</t>
  </si>
  <si>
    <t>13.54.67</t>
  </si>
  <si>
    <t>13.55.33</t>
  </si>
  <si>
    <t>13.56.00</t>
  </si>
  <si>
    <t>13.56.67</t>
  </si>
  <si>
    <t>13.57.33</t>
  </si>
  <si>
    <t>13.58.00</t>
  </si>
  <si>
    <t>13.58.67</t>
  </si>
  <si>
    <t>13.59.33</t>
  </si>
  <si>
    <t>14.00.00</t>
  </si>
  <si>
    <t>14.00.67</t>
  </si>
  <si>
    <t>14.01.33</t>
  </si>
  <si>
    <t>14.01.00</t>
  </si>
  <si>
    <t>14.02.67</t>
  </si>
  <si>
    <t>14.03.33</t>
  </si>
  <si>
    <t>14.03.00</t>
  </si>
  <si>
    <t>14.04.67</t>
  </si>
  <si>
    <t>14.05.33</t>
  </si>
  <si>
    <t>14.05.00</t>
  </si>
  <si>
    <t>14.06.67</t>
  </si>
  <si>
    <t>14.07.33</t>
  </si>
  <si>
    <t>14.07.00</t>
  </si>
  <si>
    <t>14.08.67</t>
  </si>
  <si>
    <t>14.09.33</t>
  </si>
  <si>
    <t>14.10.00</t>
  </si>
  <si>
    <t>14.11.67</t>
  </si>
  <si>
    <t>14.12.33</t>
  </si>
  <si>
    <t>14.12.00</t>
  </si>
  <si>
    <t>14.13.67</t>
  </si>
  <si>
    <t>14.14.33</t>
  </si>
  <si>
    <t>14.14.00</t>
  </si>
  <si>
    <t>14.15.67</t>
  </si>
  <si>
    <t>14.16.33</t>
  </si>
  <si>
    <t>14.16.00</t>
  </si>
  <si>
    <t>14.17.67</t>
  </si>
  <si>
    <t>14.18.33</t>
  </si>
  <si>
    <t>14.18.00</t>
  </si>
  <si>
    <t>14.19.67</t>
  </si>
  <si>
    <t>14.20.33</t>
  </si>
  <si>
    <t>14.21.00</t>
  </si>
  <si>
    <t>14.22.67</t>
  </si>
  <si>
    <t>14.22.33</t>
  </si>
  <si>
    <t>14.23.00</t>
  </si>
  <si>
    <t>14.24.67</t>
  </si>
  <si>
    <t>14.24.33</t>
  </si>
  <si>
    <t>14.25.00</t>
  </si>
  <si>
    <t>14.26.67</t>
  </si>
  <si>
    <t>14.26.33</t>
  </si>
  <si>
    <t>14.27.00</t>
  </si>
  <si>
    <t>14.28.67</t>
  </si>
  <si>
    <t>14.29.33</t>
  </si>
  <si>
    <t>14.30.00</t>
  </si>
  <si>
    <t>14.30.67</t>
  </si>
  <si>
    <t>14.31.33</t>
  </si>
  <si>
    <t>14.32.00</t>
  </si>
  <si>
    <t>14.32.67</t>
  </si>
  <si>
    <t>14.33.33</t>
  </si>
  <si>
    <t>14.34.00</t>
  </si>
  <si>
    <t>14.35.67</t>
  </si>
  <si>
    <t>14.36.33</t>
  </si>
  <si>
    <t>14.36.00</t>
  </si>
  <si>
    <t>14.37.67</t>
  </si>
  <si>
    <t>14.38.33</t>
  </si>
  <si>
    <t>14.38.00</t>
  </si>
  <si>
    <t>14.40.67</t>
  </si>
  <si>
    <t>14.40.33</t>
  </si>
  <si>
    <t>14.41.00</t>
  </si>
  <si>
    <t>14.42.67</t>
  </si>
  <si>
    <t>14.42.33</t>
  </si>
  <si>
    <t>14.43.00</t>
  </si>
  <si>
    <t>14.44.67</t>
  </si>
  <si>
    <t>14.45.33</t>
  </si>
  <si>
    <t>14.46.00</t>
  </si>
  <si>
    <t>14.46.67</t>
  </si>
  <si>
    <t>14.47.33</t>
  </si>
  <si>
    <t>14.48.00</t>
  </si>
  <si>
    <t>14.49.67</t>
  </si>
  <si>
    <t>14.50.33</t>
  </si>
  <si>
    <t>14.50.00</t>
  </si>
  <si>
    <t>14.51.67</t>
  </si>
  <si>
    <t>14.52.33</t>
  </si>
  <si>
    <t>14.53.00</t>
  </si>
  <si>
    <t>14.54.67</t>
  </si>
  <si>
    <t>14.54.33</t>
  </si>
  <si>
    <t>14.55.00</t>
  </si>
  <si>
    <t>14.56.67</t>
  </si>
  <si>
    <t>14.57.33</t>
  </si>
  <si>
    <t>14.58.00</t>
  </si>
  <si>
    <t>14.58.67</t>
  </si>
  <si>
    <t>15.00.33</t>
  </si>
  <si>
    <t>15.00.00</t>
  </si>
  <si>
    <t>15.01.67</t>
  </si>
  <si>
    <t>15.01.33</t>
  </si>
  <si>
    <t>15.03.00</t>
  </si>
  <si>
    <t>15.03.67</t>
  </si>
  <si>
    <t>15.04.33</t>
  </si>
  <si>
    <t>15.05.00</t>
  </si>
  <si>
    <t>15.06.67</t>
  </si>
  <si>
    <t>15.07.33</t>
  </si>
  <si>
    <t>15.07.00</t>
  </si>
  <si>
    <t>15.08.67</t>
  </si>
  <si>
    <t>15.09.33</t>
  </si>
  <si>
    <t>15.10.00</t>
  </si>
  <si>
    <t>15.11.67</t>
  </si>
  <si>
    <t>15.12.33</t>
  </si>
  <si>
    <t>15.13.00</t>
  </si>
  <si>
    <t>15.14.67</t>
  </si>
  <si>
    <t>15.15.33</t>
  </si>
  <si>
    <t>15.16.00</t>
  </si>
  <si>
    <t>15.16.67</t>
  </si>
  <si>
    <t>15.18.33</t>
  </si>
  <si>
    <t>15.18.00</t>
  </si>
  <si>
    <t>15.19.67</t>
  </si>
  <si>
    <t>15.20.33</t>
  </si>
  <si>
    <t>15.21.00</t>
  </si>
  <si>
    <t>15.22.67</t>
  </si>
  <si>
    <t>15.23.33</t>
  </si>
  <si>
    <t>15.24.00</t>
  </si>
  <si>
    <t>15.24.67</t>
  </si>
  <si>
    <t>15.26.33</t>
  </si>
  <si>
    <t>15.26.00</t>
  </si>
  <si>
    <t>15.27.67</t>
  </si>
  <si>
    <t>15.28.33</t>
  </si>
  <si>
    <t>15.29.00</t>
  </si>
  <si>
    <t>15.30.67</t>
  </si>
  <si>
    <t>15.31.33</t>
  </si>
  <si>
    <t>15.32.00</t>
  </si>
  <si>
    <t>15.33.67</t>
  </si>
  <si>
    <t>15.34.33</t>
  </si>
  <si>
    <t>15.35.00</t>
  </si>
  <si>
    <t>15.36.67</t>
  </si>
  <si>
    <t>15.37.33</t>
  </si>
  <si>
    <t>15.38.00</t>
  </si>
  <si>
    <t>15.38.67</t>
  </si>
  <si>
    <t>15.40.33</t>
  </si>
  <si>
    <t>15.40.00</t>
  </si>
  <si>
    <t>15.42.67</t>
  </si>
  <si>
    <t>15.42.33</t>
  </si>
  <si>
    <t>15.44.00</t>
  </si>
  <si>
    <t>15.44.67</t>
  </si>
  <si>
    <t>15.46.33</t>
  </si>
  <si>
    <t>15.46.00</t>
  </si>
  <si>
    <t>15.48.67</t>
  </si>
  <si>
    <t>15.48.33</t>
  </si>
  <si>
    <t>15.50.00</t>
  </si>
  <si>
    <t>15.50.67</t>
  </si>
  <si>
    <t>15.52.33</t>
  </si>
  <si>
    <t>15.52.00</t>
  </si>
  <si>
    <t>15.54.67</t>
  </si>
  <si>
    <t>15.55.33</t>
  </si>
  <si>
    <t>15.56.00</t>
  </si>
  <si>
    <t>15.57.67</t>
  </si>
  <si>
    <t>15.58.33</t>
  </si>
  <si>
    <t>15.59.00</t>
  </si>
  <si>
    <t>16.00.67</t>
  </si>
  <si>
    <t>16.01.33</t>
  </si>
  <si>
    <t>16.02.00</t>
  </si>
  <si>
    <t>16.03.67</t>
  </si>
  <si>
    <t>16.04.33</t>
  </si>
  <si>
    <t>16.05.00</t>
  </si>
  <si>
    <t>16.06.67</t>
  </si>
  <si>
    <t>16.07.33</t>
  </si>
  <si>
    <t>16.08.00</t>
  </si>
  <si>
    <t>16.10.67</t>
  </si>
  <si>
    <t>16.11.33</t>
  </si>
  <si>
    <t>16.12.00</t>
  </si>
  <si>
    <t>16.13.67</t>
  </si>
  <si>
    <t>16.14.33</t>
  </si>
  <si>
    <t>16.15.00</t>
  </si>
  <si>
    <t>16.16.67</t>
  </si>
  <si>
    <t>16.18.33</t>
  </si>
  <si>
    <t>16.19.00</t>
  </si>
  <si>
    <t>16.20.67</t>
  </si>
  <si>
    <t>16.21.33</t>
  </si>
  <si>
    <t>16.22.00</t>
  </si>
  <si>
    <t>16.23.67</t>
  </si>
  <si>
    <t>16.25.33</t>
  </si>
  <si>
    <t>16.26.00</t>
  </si>
  <si>
    <t>16.27.67</t>
  </si>
  <si>
    <t>16.28.33</t>
  </si>
  <si>
    <t>16.30.00</t>
  </si>
  <si>
    <t>16.31.67</t>
  </si>
  <si>
    <t>16.32.33</t>
  </si>
  <si>
    <t>16.34.00</t>
  </si>
  <si>
    <t>16.35.67</t>
  </si>
  <si>
    <t>16.36.33</t>
  </si>
  <si>
    <t>16.37.00</t>
  </si>
  <si>
    <t>16.38.67</t>
  </si>
  <si>
    <t>16.40.33</t>
  </si>
  <si>
    <t>16.41.00</t>
  </si>
  <si>
    <t>16.42.67</t>
  </si>
  <si>
    <t>16.44.33</t>
  </si>
  <si>
    <t>16.45.00</t>
  </si>
  <si>
    <t>16.46.67</t>
  </si>
  <si>
    <t>16.48.33</t>
  </si>
  <si>
    <t>16.49.00</t>
  </si>
  <si>
    <t>16.50.67</t>
  </si>
  <si>
    <t>16.52.33</t>
  </si>
  <si>
    <t>16.53.00</t>
  </si>
  <si>
    <t>16.55.67</t>
  </si>
  <si>
    <t>16.56.33</t>
  </si>
  <si>
    <t>16.57.00</t>
  </si>
  <si>
    <t>16.59.67</t>
  </si>
  <si>
    <t>17.01.33</t>
  </si>
  <si>
    <t>17.02.00</t>
  </si>
  <si>
    <t>17.03.67</t>
  </si>
  <si>
    <t>17.05.33</t>
  </si>
  <si>
    <t>17.07.00</t>
  </si>
  <si>
    <t>17.08.67</t>
  </si>
  <si>
    <t>17.10.33</t>
  </si>
  <si>
    <t>17.12.00</t>
  </si>
  <si>
    <t>17.13.67</t>
  </si>
  <si>
    <t>17.15.33</t>
  </si>
  <si>
    <t>17.16.00</t>
  </si>
  <si>
    <t>17.18.67</t>
  </si>
  <si>
    <t>17.19.33</t>
  </si>
  <si>
    <t>17.22.00</t>
  </si>
  <si>
    <t>17.23.67</t>
  </si>
  <si>
    <t>17.25.33</t>
  </si>
  <si>
    <t>17.27.00</t>
  </si>
  <si>
    <t>17.28.67</t>
  </si>
  <si>
    <t>17.30.33</t>
  </si>
  <si>
    <t>17.32.00</t>
  </si>
  <si>
    <t>17.34.67</t>
  </si>
  <si>
    <t>17.36.33</t>
  </si>
  <si>
    <t>17.38.00</t>
  </si>
  <si>
    <t>17.40.67</t>
  </si>
  <si>
    <t>17.42.33</t>
  </si>
  <si>
    <t>17.44.00</t>
  </si>
  <si>
    <t>17.46.67</t>
  </si>
  <si>
    <t>17.48.33</t>
  </si>
  <si>
    <t>17.50.00</t>
  </si>
  <si>
    <t>17.53.67</t>
  </si>
  <si>
    <t>17.55.33</t>
  </si>
  <si>
    <t>17.57.00</t>
  </si>
  <si>
    <t>18.00.67</t>
  </si>
  <si>
    <t>18.02.33</t>
  </si>
  <si>
    <t>18.05.00</t>
  </si>
  <si>
    <t>18.07.67</t>
  </si>
  <si>
    <t>18.10.33</t>
  </si>
  <si>
    <t>18.13.00</t>
  </si>
  <si>
    <t>18.15.67</t>
  </si>
  <si>
    <t>18.19.33</t>
  </si>
  <si>
    <t>18.22.00</t>
  </si>
  <si>
    <t>18.26.67</t>
  </si>
  <si>
    <t>18.29.33</t>
  </si>
  <si>
    <t>18.32.00</t>
  </si>
  <si>
    <t>18.36.67</t>
  </si>
  <si>
    <t>18.40.33</t>
  </si>
  <si>
    <t>18.45.00</t>
  </si>
  <si>
    <t>18.50.67</t>
  </si>
  <si>
    <t>18.56.33</t>
  </si>
  <si>
    <t>19.02.00</t>
  </si>
  <si>
    <t>19.12.67</t>
  </si>
  <si>
    <t>08.20.00</t>
  </si>
  <si>
    <t>08.20.67</t>
  </si>
  <si>
    <t>08.21.33</t>
  </si>
  <si>
    <t>08.22.00</t>
  </si>
  <si>
    <t>08.22.67</t>
  </si>
  <si>
    <t>08.23.33</t>
  </si>
  <si>
    <t>08.24.00</t>
  </si>
  <si>
    <t>08.24.67</t>
  </si>
  <si>
    <t>08.25.33</t>
  </si>
  <si>
    <t>08.26.00</t>
  </si>
  <si>
    <t>08.26.67</t>
  </si>
  <si>
    <t>08.27.33</t>
  </si>
  <si>
    <t>08.28.00</t>
  </si>
  <si>
    <t>08.28.67</t>
  </si>
  <si>
    <t>08.29.33</t>
  </si>
  <si>
    <t>08.30.00</t>
  </si>
  <si>
    <t>08.30.67</t>
  </si>
  <si>
    <t>08.31.33</t>
  </si>
  <si>
    <t>08.32.00</t>
  </si>
  <si>
    <t>08.32.67</t>
  </si>
  <si>
    <t>08.33.33</t>
  </si>
  <si>
    <t>08.34.00</t>
  </si>
  <si>
    <t>08.34.67</t>
  </si>
  <si>
    <t>08.35.33</t>
  </si>
  <si>
    <t>08.36.00</t>
  </si>
  <si>
    <t>08.36.67</t>
  </si>
  <si>
    <t>08.37.33</t>
  </si>
  <si>
    <t>08.38.00</t>
  </si>
  <si>
    <t>08.38.67</t>
  </si>
  <si>
    <t>08.39.33</t>
  </si>
  <si>
    <t>08.40.00</t>
  </si>
  <si>
    <t>08.40.67</t>
  </si>
  <si>
    <t>08.41.33</t>
  </si>
  <si>
    <t>08.42.00</t>
  </si>
  <si>
    <t>08.42.67</t>
  </si>
  <si>
    <t>08.43.33</t>
  </si>
  <si>
    <t>08.44.00</t>
  </si>
  <si>
    <t>08.44.67</t>
  </si>
  <si>
    <t>08.45.33</t>
  </si>
  <si>
    <t>08.46.00</t>
  </si>
  <si>
    <t>08.46.67</t>
  </si>
  <si>
    <t>08.47.33</t>
  </si>
  <si>
    <t>08.48.00</t>
  </si>
  <si>
    <t>08.48.67</t>
  </si>
  <si>
    <t>08.49.33</t>
  </si>
  <si>
    <t>08.50.00</t>
  </si>
  <si>
    <t>08.50.67</t>
  </si>
  <si>
    <t>08.51.33</t>
  </si>
  <si>
    <t>08.52.00</t>
  </si>
  <si>
    <t>08.52.67</t>
  </si>
  <si>
    <t>08.53.33</t>
  </si>
  <si>
    <t>08.54.00</t>
  </si>
  <si>
    <t>08.54.67</t>
  </si>
  <si>
    <t>08.55.33</t>
  </si>
  <si>
    <t>08.56.00</t>
  </si>
  <si>
    <t>08.56.67</t>
  </si>
  <si>
    <t>08.57.33</t>
  </si>
  <si>
    <t>08.58.00</t>
  </si>
  <si>
    <t>08.58.67</t>
  </si>
  <si>
    <t>08.59.33</t>
  </si>
  <si>
    <t>09.00.00</t>
  </si>
  <si>
    <t>09.00.67</t>
  </si>
  <si>
    <t>09.01.33</t>
  </si>
  <si>
    <t>09.01.00</t>
  </si>
  <si>
    <t>09.02.67</t>
  </si>
  <si>
    <t>09.03.33</t>
  </si>
  <si>
    <t>09.03.00</t>
  </si>
  <si>
    <t>09.04.67</t>
  </si>
  <si>
    <t>09.05.33</t>
  </si>
  <si>
    <t>09.05.00</t>
  </si>
  <si>
    <t>09.06.67</t>
  </si>
  <si>
    <t>09.07.33</t>
  </si>
  <si>
    <t>09.07.00</t>
  </si>
  <si>
    <t>09.08.67</t>
  </si>
  <si>
    <t>09.09.33</t>
  </si>
  <si>
    <t>09.09.00</t>
  </si>
  <si>
    <t>09.10.67</t>
  </si>
  <si>
    <t>09.11.33</t>
  </si>
  <si>
    <t>09.12.00</t>
  </si>
  <si>
    <t>09.12.67</t>
  </si>
  <si>
    <t>09.13.33</t>
  </si>
  <si>
    <t>09.14.00</t>
  </si>
  <si>
    <t>09.14.67</t>
  </si>
  <si>
    <t>09.15.33</t>
  </si>
  <si>
    <t>09.16.00</t>
  </si>
  <si>
    <t>09.16.67</t>
  </si>
  <si>
    <t>09.17.33</t>
  </si>
  <si>
    <t>09.18.00</t>
  </si>
  <si>
    <t>09.18.67</t>
  </si>
  <si>
    <t>09.19.33</t>
  </si>
  <si>
    <t>09.20.00</t>
  </si>
  <si>
    <t>09.20.67</t>
  </si>
  <si>
    <t>09.21.33</t>
  </si>
  <si>
    <t>09.22.00</t>
  </si>
  <si>
    <t>09.22.67</t>
  </si>
  <si>
    <t>09.23.33</t>
  </si>
  <si>
    <t>09.24.00</t>
  </si>
  <si>
    <t>09.24.67</t>
  </si>
  <si>
    <t>09.25.33</t>
  </si>
  <si>
    <t>09.26.00</t>
  </si>
  <si>
    <t>09.26.67</t>
  </si>
  <si>
    <t>09.27.33</t>
  </si>
  <si>
    <t>09.28.00</t>
  </si>
  <si>
    <t>09.28.67</t>
  </si>
  <si>
    <t>09.29.33</t>
  </si>
  <si>
    <t>09.30.00</t>
  </si>
  <si>
    <t>09.30.67</t>
  </si>
  <si>
    <t>09.31.33</t>
  </si>
  <si>
    <t>09.32.00</t>
  </si>
  <si>
    <t>09.32.67</t>
  </si>
  <si>
    <t>09.33.33</t>
  </si>
  <si>
    <t>09.34.00</t>
  </si>
  <si>
    <t>09.34.67</t>
  </si>
  <si>
    <t>09.35.33</t>
  </si>
  <si>
    <t>09.36.00</t>
  </si>
  <si>
    <t>09.36.67</t>
  </si>
  <si>
    <t>09.37.33</t>
  </si>
  <si>
    <t>09.38.00</t>
  </si>
  <si>
    <t>09.38.67</t>
  </si>
  <si>
    <t>09.39.33</t>
  </si>
  <si>
    <t>09.40.00</t>
  </si>
  <si>
    <t>09.40.67</t>
  </si>
  <si>
    <t>09.41.33</t>
  </si>
  <si>
    <t>09.42.00</t>
  </si>
  <si>
    <t>09.42.67</t>
  </si>
  <si>
    <t>09.43.33</t>
  </si>
  <si>
    <t>09.44.00</t>
  </si>
  <si>
    <t>09.44.67</t>
  </si>
  <si>
    <t>09.45.33</t>
  </si>
  <si>
    <t>09.46.00</t>
  </si>
  <si>
    <t>09.46.67</t>
  </si>
  <si>
    <t>09.47.33</t>
  </si>
  <si>
    <t>09.48.00</t>
  </si>
  <si>
    <t>09.48.67</t>
  </si>
  <si>
    <t>09.49.33</t>
  </si>
  <si>
    <t>09.50.00</t>
  </si>
  <si>
    <t>09.50.67</t>
  </si>
  <si>
    <t>09.51.33</t>
  </si>
  <si>
    <t>09.52.00</t>
  </si>
  <si>
    <t>09.52.67</t>
  </si>
  <si>
    <t>09.53.33</t>
  </si>
  <si>
    <t>09.54.00</t>
  </si>
  <si>
    <t>09.54.67</t>
  </si>
  <si>
    <t>09.55.33</t>
  </si>
  <si>
    <t>09.56.00</t>
  </si>
  <si>
    <t>09.56.67</t>
  </si>
  <si>
    <t>09.57.33</t>
  </si>
  <si>
    <t>09.58.00</t>
  </si>
  <si>
    <t>09.58.67</t>
  </si>
  <si>
    <t>09.59.33</t>
  </si>
  <si>
    <t>12.31.01</t>
  </si>
  <si>
    <t>12.33.00</t>
  </si>
  <si>
    <t>12.39.00</t>
  </si>
  <si>
    <t>12.41.00</t>
  </si>
  <si>
    <t>12.43.01</t>
  </si>
  <si>
    <t>12.45.00</t>
  </si>
  <si>
    <t>12.51.00</t>
  </si>
  <si>
    <t>12.53.00</t>
  </si>
  <si>
    <t>12.55.01</t>
  </si>
  <si>
    <t>12.57.00</t>
  </si>
  <si>
    <t>12.58.01</t>
  </si>
  <si>
    <t>13.01.01</t>
  </si>
  <si>
    <t>13.04.01</t>
  </si>
  <si>
    <t>13.06.00</t>
  </si>
  <si>
    <t>13.07.01</t>
  </si>
  <si>
    <t>13.08.00</t>
  </si>
  <si>
    <t>13.10.01</t>
  </si>
  <si>
    <t>13.11.00</t>
  </si>
  <si>
    <t>13.13.01</t>
  </si>
  <si>
    <t>13.15.00</t>
  </si>
  <si>
    <t>13.19.01</t>
  </si>
  <si>
    <t>13.21.00</t>
  </si>
  <si>
    <t>13.22.01</t>
  </si>
  <si>
    <t>13.23.00</t>
  </si>
  <si>
    <t>13.27.00</t>
  </si>
  <si>
    <t>13.28.01</t>
  </si>
  <si>
    <t>13.35.00</t>
  </si>
  <si>
    <t>13.37.01</t>
  </si>
  <si>
    <t>13.40.01</t>
  </si>
  <si>
    <t>13.41.00</t>
  </si>
  <si>
    <t>13.43.01</t>
  </si>
  <si>
    <t>13.46.01</t>
  </si>
  <si>
    <t>13.49.01</t>
  </si>
  <si>
    <t>13.51.00</t>
  </si>
  <si>
    <t>13.52.01</t>
  </si>
  <si>
    <t>13.57.00</t>
  </si>
  <si>
    <t>13.58.01</t>
  </si>
  <si>
    <t>14.01.01</t>
  </si>
  <si>
    <t>14.04.01</t>
  </si>
  <si>
    <t>14.06.00</t>
  </si>
  <si>
    <t>14.07.01</t>
  </si>
  <si>
    <t>14.08.00</t>
  </si>
  <si>
    <t>14.09.00</t>
  </si>
  <si>
    <t>14.11.00</t>
  </si>
  <si>
    <t>14.15.00</t>
  </si>
  <si>
    <t>14.17.00</t>
  </si>
  <si>
    <t>14.19.01</t>
  </si>
  <si>
    <t>14.20.00</t>
  </si>
  <si>
    <t>14.22.01</t>
  </si>
  <si>
    <t>14.24.00</t>
  </si>
  <si>
    <t>14.26.00</t>
  </si>
  <si>
    <t>14.28.01</t>
  </si>
  <si>
    <t>14.29.00</t>
  </si>
  <si>
    <t>14.31.01</t>
  </si>
  <si>
    <t>14.33.00</t>
  </si>
  <si>
    <t>14.34.01</t>
  </si>
  <si>
    <t>14.35.00</t>
  </si>
  <si>
    <t>14.37.01</t>
  </si>
  <si>
    <t>14.39.00</t>
  </si>
  <si>
    <t>14.42.00</t>
  </si>
  <si>
    <t>14.43.01</t>
  </si>
  <si>
    <t>14.44.00</t>
  </si>
  <si>
    <t>14.45.00</t>
  </si>
  <si>
    <t>14.46.01</t>
  </si>
  <si>
    <t>14.51.00</t>
  </si>
  <si>
    <t>14.52.01</t>
  </si>
  <si>
    <t>14.54.00</t>
  </si>
  <si>
    <t>14.56.00</t>
  </si>
  <si>
    <t>14.57.00</t>
  </si>
  <si>
    <t>14.59.00</t>
  </si>
  <si>
    <t>15.01.01</t>
  </si>
  <si>
    <t>15.08.00</t>
  </si>
  <si>
    <t>15.10.01</t>
  </si>
  <si>
    <t>15.11.00</t>
  </si>
  <si>
    <t>15.13.01</t>
  </si>
  <si>
    <t>15.14.00</t>
  </si>
  <si>
    <t>15.16.01</t>
  </si>
  <si>
    <t>15.20.00</t>
  </si>
  <si>
    <t>15.22.01</t>
  </si>
  <si>
    <t>15.25.01</t>
  </si>
  <si>
    <t>15.27.00</t>
  </si>
  <si>
    <t>15.28.01</t>
  </si>
  <si>
    <t>15.30.00</t>
  </si>
  <si>
    <t>15.31.01</t>
  </si>
  <si>
    <t>15.33.00</t>
  </si>
  <si>
    <t>15.36.00</t>
  </si>
  <si>
    <t>15.37.01</t>
  </si>
  <si>
    <t>15.39.00</t>
  </si>
  <si>
    <t>15.40.01</t>
  </si>
  <si>
    <t>15.41.00</t>
  </si>
  <si>
    <t>15.42.00</t>
  </si>
  <si>
    <t>15.43.01</t>
  </si>
  <si>
    <t>15.45.00</t>
  </si>
  <si>
    <t>15.46.01</t>
  </si>
  <si>
    <t>15.48.00</t>
  </si>
  <si>
    <t>15.51.00</t>
  </si>
  <si>
    <t>15.52.01</t>
  </si>
  <si>
    <t>15.53.00</t>
  </si>
  <si>
    <t>15.54.00</t>
  </si>
  <si>
    <t>15.55.01</t>
  </si>
  <si>
    <t>15.57.00</t>
  </si>
  <si>
    <t>16.00.00</t>
  </si>
  <si>
    <t>16.01.01</t>
  </si>
  <si>
    <t>16.03.00</t>
  </si>
  <si>
    <t>16.04.01</t>
  </si>
  <si>
    <t>16.06.00</t>
  </si>
  <si>
    <t>16.07.01</t>
  </si>
  <si>
    <t>16.09.00</t>
  </si>
  <si>
    <t>16.10.01</t>
  </si>
  <si>
    <t>16.14.00</t>
  </si>
  <si>
    <t>16.18.00</t>
  </si>
  <si>
    <t>16.19.01</t>
  </si>
  <si>
    <t>16.21.00</t>
  </si>
  <si>
    <t>16.22.01</t>
  </si>
  <si>
    <t>16.23.00</t>
  </si>
  <si>
    <t>16.24.00</t>
  </si>
  <si>
    <t>16.25.01</t>
  </si>
  <si>
    <t>16.27.00</t>
  </si>
  <si>
    <t>16.29.00</t>
  </si>
  <si>
    <t>16.32.00</t>
  </si>
  <si>
    <t>16.35.00</t>
  </si>
  <si>
    <t>16.38.00</t>
  </si>
  <si>
    <t>16.40.01</t>
  </si>
  <si>
    <t>16.43.01</t>
  </si>
  <si>
    <t>16.44.00</t>
  </si>
  <si>
    <t>16.46.01</t>
  </si>
  <si>
    <t>16.47.00</t>
  </si>
  <si>
    <t>16.48.00</t>
  </si>
  <si>
    <t>16.49.01</t>
  </si>
  <si>
    <t>16.51.00</t>
  </si>
  <si>
    <t>16.54.00</t>
  </si>
  <si>
    <t>16.56.00</t>
  </si>
  <si>
    <t>16.59.00</t>
  </si>
  <si>
    <t>17.00.00</t>
  </si>
  <si>
    <t>17.01.01</t>
  </si>
  <si>
    <t>17.03.00</t>
  </si>
  <si>
    <t>17.04.01</t>
  </si>
  <si>
    <t>17.06.00</t>
  </si>
  <si>
    <t>17.08.00</t>
  </si>
  <si>
    <t>17.09.00</t>
  </si>
  <si>
    <t>17.11.00</t>
  </si>
  <si>
    <t>17.14.00</t>
  </si>
  <si>
    <t>17.15.00</t>
  </si>
  <si>
    <t>17.17.00</t>
  </si>
  <si>
    <t>17.18.00</t>
  </si>
  <si>
    <t>17.21.00</t>
  </si>
  <si>
    <t>17.23.00</t>
  </si>
  <si>
    <t>17.24.00</t>
  </si>
  <si>
    <t>17.25.01</t>
  </si>
  <si>
    <t>17.26.00</t>
  </si>
  <si>
    <t>17.28.01</t>
  </si>
  <si>
    <t>17.29.00</t>
  </si>
  <si>
    <t>17.30.00</t>
  </si>
  <si>
    <t>17.31.01</t>
  </si>
  <si>
    <t>17.33.00</t>
  </si>
  <si>
    <t>17.34.01</t>
  </si>
  <si>
    <t>17.36.00</t>
  </si>
  <si>
    <t>17.39.00</t>
  </si>
  <si>
    <t>17.40.01</t>
  </si>
  <si>
    <t>17.41.00</t>
  </si>
  <si>
    <t>17.42.00</t>
  </si>
  <si>
    <t>17.43.01</t>
  </si>
  <si>
    <t>17.45.00</t>
  </si>
  <si>
    <t>17.46.01</t>
  </si>
  <si>
    <t>17.47.00</t>
  </si>
  <si>
    <t>17.48.00</t>
  </si>
  <si>
    <t>17.49.01</t>
  </si>
  <si>
    <t>17.51.00</t>
  </si>
  <si>
    <t>17.54.00</t>
  </si>
  <si>
    <t>17.56.00</t>
  </si>
  <si>
    <t>17.58.01</t>
  </si>
  <si>
    <t>17.59.00</t>
  </si>
  <si>
    <t>18.00.00</t>
  </si>
  <si>
    <t>18.02.00</t>
  </si>
  <si>
    <t>18.04.01</t>
  </si>
  <si>
    <t>18.07.01</t>
  </si>
  <si>
    <t>18.10.01</t>
  </si>
  <si>
    <t>18.11.00</t>
  </si>
  <si>
    <t>18.13.01</t>
  </si>
  <si>
    <t>18.14.00</t>
  </si>
  <si>
    <t>18.17.00</t>
  </si>
  <si>
    <t>18.18.00</t>
  </si>
  <si>
    <t>18.19.01</t>
  </si>
  <si>
    <t>18.21.00</t>
  </si>
  <si>
    <t>18.22.01</t>
  </si>
  <si>
    <t>18.23.00</t>
  </si>
  <si>
    <t>18.24.00</t>
  </si>
  <si>
    <t>18.25.01</t>
  </si>
  <si>
    <t>18.26.00</t>
  </si>
  <si>
    <t>18.27.00</t>
  </si>
  <si>
    <t>18.28.01</t>
  </si>
  <si>
    <t>18.30.00</t>
  </si>
  <si>
    <t>18.33.00</t>
  </si>
  <si>
    <t>18.35.00</t>
  </si>
  <si>
    <t>18.36.00</t>
  </si>
  <si>
    <t>18.38.00</t>
  </si>
  <si>
    <t>18.39.00</t>
  </si>
  <si>
    <t>18.41.00</t>
  </si>
  <si>
    <t>18.42.00</t>
  </si>
  <si>
    <t>18.43.01</t>
  </si>
  <si>
    <t>18.47.00</t>
  </si>
  <si>
    <t>18.48.00</t>
  </si>
  <si>
    <t>18.49.01</t>
  </si>
  <si>
    <t>18.50.00</t>
  </si>
  <si>
    <t>18.51.00</t>
  </si>
  <si>
    <t>18.53.00</t>
  </si>
  <si>
    <t>18.54.00</t>
  </si>
  <si>
    <t>18.56.00</t>
  </si>
  <si>
    <t>18.57.00</t>
  </si>
  <si>
    <t>18.58.01</t>
  </si>
  <si>
    <t>18.59.00</t>
  </si>
  <si>
    <t>19.00.00</t>
  </si>
  <si>
    <t>19.03.00</t>
  </si>
  <si>
    <t>19.04.01</t>
  </si>
  <si>
    <t>19.06.00</t>
  </si>
  <si>
    <t>19.07.01</t>
  </si>
  <si>
    <t>19.09.00</t>
  </si>
  <si>
    <t>19.11.00</t>
  </si>
  <si>
    <t>19.12.00</t>
  </si>
  <si>
    <t>19.13.01</t>
  </si>
  <si>
    <t>19.14.00</t>
  </si>
  <si>
    <t>19.15.00</t>
  </si>
  <si>
    <t>19.17.00</t>
  </si>
  <si>
    <t>19.18.00</t>
  </si>
  <si>
    <t>19.20.00</t>
  </si>
  <si>
    <t>19.21.00</t>
  </si>
  <si>
    <t>19.24.00</t>
  </si>
  <si>
    <t>19.26.00</t>
  </si>
  <si>
    <t>19.27.00</t>
  </si>
  <si>
    <t>19.28.01</t>
  </si>
  <si>
    <t>19.29.00</t>
  </si>
  <si>
    <t>19.30.00</t>
  </si>
  <si>
    <t>19.31.01</t>
  </si>
  <si>
    <t>19.32.00</t>
  </si>
  <si>
    <t>19.35.00</t>
  </si>
  <si>
    <t>19.41.00</t>
  </si>
  <si>
    <t>19.43.01</t>
  </si>
  <si>
    <t>19.44.00</t>
  </si>
  <si>
    <t>19.46.01</t>
  </si>
  <si>
    <t>19.48.00</t>
  </si>
  <si>
    <t>19.49.01</t>
  </si>
  <si>
    <t>19.50.00</t>
  </si>
  <si>
    <t>19.51.00</t>
  </si>
  <si>
    <t>19.52.01</t>
  </si>
  <si>
    <t>19.54.00</t>
  </si>
  <si>
    <t>19.56.00</t>
  </si>
  <si>
    <t>19.57.00</t>
  </si>
  <si>
    <t>19.58.01</t>
  </si>
  <si>
    <t>19.59.00</t>
  </si>
  <si>
    <t>20.00.00</t>
  </si>
  <si>
    <t>20.02.00</t>
  </si>
  <si>
    <t>20.03.00</t>
  </si>
  <si>
    <t>20.05.00</t>
  </si>
  <si>
    <t>20.06.00</t>
  </si>
  <si>
    <t>20.07.01</t>
  </si>
  <si>
    <t>20.09.00</t>
  </si>
  <si>
    <t>20.10.01</t>
  </si>
  <si>
    <t>20.11.00</t>
  </si>
  <si>
    <t>20.12.00</t>
  </si>
  <si>
    <t>20.13.01</t>
  </si>
  <si>
    <t>20.14.00</t>
  </si>
  <si>
    <t>20.15.00</t>
  </si>
  <si>
    <t>20.16.01</t>
  </si>
  <si>
    <t>20.18.00</t>
  </si>
  <si>
    <t>20.20.00</t>
  </si>
  <si>
    <t>20.21.00</t>
  </si>
  <si>
    <t>20.24.00</t>
  </si>
  <si>
    <t>20.25.01</t>
  </si>
  <si>
    <t>20.26.00</t>
  </si>
  <si>
    <t>20.27.00</t>
  </si>
  <si>
    <t>20.28.01</t>
  </si>
  <si>
    <t>20.30.00</t>
  </si>
  <si>
    <t>20.31.01</t>
  </si>
  <si>
    <t>20.33.00</t>
  </si>
  <si>
    <t>20.35.00</t>
  </si>
  <si>
    <t>20.36.00</t>
  </si>
  <si>
    <t>20.38.00</t>
  </si>
  <si>
    <t>20.39.00</t>
  </si>
  <si>
    <t>20.41.00</t>
  </si>
  <si>
    <t>20.42.00</t>
  </si>
  <si>
    <t>20.43.01</t>
  </si>
  <si>
    <t>20.44.00</t>
  </si>
  <si>
    <t>20.45.00</t>
  </si>
  <si>
    <t>20.46.01</t>
  </si>
  <si>
    <t>20.48.00</t>
  </si>
  <si>
    <t>20.51.00</t>
  </si>
  <si>
    <t>20.52.01</t>
  </si>
  <si>
    <t>20.53.00</t>
  </si>
  <si>
    <t>20.54.00</t>
  </si>
  <si>
    <t>20.56.00</t>
  </si>
  <si>
    <t>20.57.00</t>
  </si>
  <si>
    <t>20.58.01</t>
  </si>
  <si>
    <t>20.59.00</t>
  </si>
  <si>
    <t>21.00.00</t>
  </si>
  <si>
    <t>21.01.01</t>
  </si>
  <si>
    <t>21.02.00</t>
  </si>
  <si>
    <t>21.05.00</t>
  </si>
  <si>
    <t>21.10.01</t>
  </si>
  <si>
    <t>21.13.01</t>
  </si>
  <si>
    <t>21.14.00</t>
  </si>
  <si>
    <t>21.15.00</t>
  </si>
  <si>
    <t>21.17.51</t>
  </si>
  <si>
    <t>21.18.50</t>
  </si>
  <si>
    <t>21.18.00</t>
  </si>
  <si>
    <t>21.20.51</t>
  </si>
  <si>
    <t>21.21.50</t>
  </si>
  <si>
    <t>21.21.00</t>
  </si>
  <si>
    <t>21.23.51</t>
  </si>
  <si>
    <t>21.24.00</t>
  </si>
  <si>
    <t>21.27.00</t>
  </si>
  <si>
    <t>21.31.50</t>
  </si>
  <si>
    <t>21.34.01</t>
  </si>
  <si>
    <t>21.33.50</t>
  </si>
  <si>
    <t>21.34.50</t>
  </si>
  <si>
    <t>21.36.50</t>
  </si>
  <si>
    <t>21.37.50</t>
  </si>
  <si>
    <t>21.39.50</t>
  </si>
  <si>
    <t>21.40.50</t>
  </si>
  <si>
    <t>21.43.01</t>
  </si>
  <si>
    <t>21.44.00</t>
  </si>
  <si>
    <t>21.45.00</t>
  </si>
  <si>
    <t>21.46.01</t>
  </si>
  <si>
    <t>21.47.00</t>
  </si>
  <si>
    <t>21.48.00</t>
  </si>
  <si>
    <t>21.51.00</t>
  </si>
  <si>
    <t>21.53.51</t>
  </si>
  <si>
    <t>21.54.00</t>
  </si>
  <si>
    <t>21.56.51</t>
  </si>
  <si>
    <t>21.57.00</t>
  </si>
  <si>
    <t>22.01.01</t>
  </si>
  <si>
    <t>22.00.50</t>
  </si>
  <si>
    <t>22.01.50</t>
  </si>
  <si>
    <t>22.04.01</t>
  </si>
  <si>
    <t>22.03.50</t>
  </si>
  <si>
    <t>22.04.50</t>
  </si>
  <si>
    <t>22.08.00</t>
  </si>
  <si>
    <t>22.09.00</t>
  </si>
  <si>
    <t>22.10.01</t>
  </si>
  <si>
    <t>22.12.00</t>
  </si>
  <si>
    <t>22.15.50</t>
  </si>
  <si>
    <t>22.15.00</t>
  </si>
  <si>
    <t>22.17.51</t>
  </si>
  <si>
    <t>22.18.50</t>
  </si>
  <si>
    <t>22.19.50</t>
  </si>
  <si>
    <t>22.21.50</t>
  </si>
  <si>
    <t>22.22.50</t>
  </si>
  <si>
    <t>22.25.01</t>
  </si>
  <si>
    <t>22.26.00</t>
  </si>
  <si>
    <t>22.27.00</t>
  </si>
  <si>
    <t>22.30.00</t>
  </si>
  <si>
    <t>22.32.00</t>
  </si>
  <si>
    <t>22.34.50</t>
  </si>
  <si>
    <t>22.35.51</t>
  </si>
  <si>
    <t>22.36.50</t>
  </si>
  <si>
    <t>22.37.50</t>
  </si>
  <si>
    <t>22.40.01</t>
  </si>
  <si>
    <t>22.41.00</t>
  </si>
  <si>
    <t>22.43.01</t>
  </si>
  <si>
    <t>22.44.00</t>
  </si>
  <si>
    <t>22.45.00</t>
  </si>
  <si>
    <t>22.48.50</t>
  </si>
  <si>
    <t>22.49.50</t>
  </si>
  <si>
    <t>22.54.00</t>
  </si>
  <si>
    <t>22.55.01</t>
  </si>
  <si>
    <t>22.57.00</t>
  </si>
  <si>
    <t>23.00.50</t>
  </si>
  <si>
    <t>23.01.50</t>
  </si>
  <si>
    <t>23.04.01</t>
  </si>
  <si>
    <t>23.06.00</t>
  </si>
  <si>
    <t>23.09.50</t>
  </si>
  <si>
    <t>23.09.00</t>
  </si>
  <si>
    <t>23.11.51</t>
  </si>
  <si>
    <t>23.13.50</t>
  </si>
  <si>
    <t>23.17.00</t>
  </si>
  <si>
    <t>23.18.00</t>
  </si>
  <si>
    <t>23.20.51</t>
  </si>
  <si>
    <t>23.22.50</t>
  </si>
  <si>
    <t>23.26.00</t>
  </si>
  <si>
    <t>23.27.00</t>
  </si>
  <si>
    <t>23.28.01</t>
  </si>
  <si>
    <t>23.30.00</t>
  </si>
  <si>
    <t>23.34.01</t>
  </si>
  <si>
    <t>23.33.50</t>
  </si>
  <si>
    <t>23.36.00</t>
  </si>
  <si>
    <t>23.37.01</t>
  </si>
  <si>
    <t>23.39.50</t>
  </si>
  <si>
    <t>23.39.00</t>
  </si>
  <si>
    <t>23.43.01</t>
  </si>
  <si>
    <t>23.42.50</t>
  </si>
  <si>
    <t>23.45.00</t>
  </si>
  <si>
    <t>23.48.50</t>
  </si>
  <si>
    <t>23.48.00</t>
  </si>
  <si>
    <t>23.52.01</t>
  </si>
  <si>
    <t>23.54.00</t>
  </si>
  <si>
    <t>23.56.51</t>
  </si>
  <si>
    <t>23.57.50</t>
  </si>
  <si>
    <t>23.58.50</t>
  </si>
  <si>
    <t>24.02.00</t>
  </si>
  <si>
    <t>24.03.00</t>
  </si>
  <si>
    <t>24.07.50</t>
  </si>
  <si>
    <t>24.12.00</t>
  </si>
  <si>
    <t>24.17.00</t>
  </si>
  <si>
    <t>24.18.00</t>
  </si>
  <si>
    <t>24.20.51</t>
  </si>
  <si>
    <t>24.22.50</t>
  </si>
  <si>
    <t>24.28.50</t>
  </si>
  <si>
    <t>24.32.00</t>
  </si>
  <si>
    <t>24.33.00</t>
  </si>
  <si>
    <t>24.35.51</t>
  </si>
  <si>
    <t>24.39.00</t>
  </si>
  <si>
    <t>24.41.51</t>
  </si>
  <si>
    <t>24.45.00</t>
  </si>
  <si>
    <t>24.48.50</t>
  </si>
  <si>
    <t>24.51.00</t>
  </si>
  <si>
    <t>24.53.51</t>
  </si>
  <si>
    <t>24.54.50</t>
  </si>
  <si>
    <t>24.55.50</t>
  </si>
  <si>
    <t>24.58.01</t>
  </si>
  <si>
    <t>25.01.50</t>
  </si>
  <si>
    <t>25.07.50</t>
  </si>
  <si>
    <t>25.13.50</t>
  </si>
  <si>
    <t>25.16.01</t>
  </si>
  <si>
    <t>25.18.50</t>
  </si>
  <si>
    <t>25.19.50</t>
  </si>
  <si>
    <t>25.23.51</t>
  </si>
  <si>
    <t>25.24.50</t>
  </si>
  <si>
    <t>25.25.50</t>
  </si>
  <si>
    <t>25.29.51</t>
  </si>
  <si>
    <t>25.32.00</t>
  </si>
  <si>
    <t>25.33.00</t>
  </si>
  <si>
    <t>25.40.50</t>
  </si>
  <si>
    <t>25.43.01</t>
  </si>
  <si>
    <t>25.48.00</t>
  </si>
  <si>
    <t>25.50.51</t>
  </si>
  <si>
    <t>25.53.00</t>
  </si>
  <si>
    <t>25.54.00</t>
  </si>
  <si>
    <t>25.58.01</t>
  </si>
  <si>
    <t>25.59.00</t>
  </si>
  <si>
    <t>26.03.00</t>
  </si>
  <si>
    <t>26.05.51</t>
  </si>
  <si>
    <t>26.10.50</t>
  </si>
  <si>
    <t>26.13.01</t>
  </si>
  <si>
    <t>26.18.00</t>
  </si>
  <si>
    <t>26.22.01</t>
  </si>
  <si>
    <t>26.27.00</t>
  </si>
  <si>
    <t>26.31.01</t>
  </si>
  <si>
    <t>26.33.50</t>
  </si>
  <si>
    <t>26.36.00</t>
  </si>
  <si>
    <t>26.45.00</t>
  </si>
  <si>
    <t>26.50.51</t>
  </si>
  <si>
    <t>26.55.50</t>
  </si>
  <si>
    <t>27.01.01</t>
  </si>
  <si>
    <t>27.03.50</t>
  </si>
  <si>
    <t>27.07.50</t>
  </si>
  <si>
    <t>27.11.51</t>
  </si>
  <si>
    <t>27.19.50</t>
  </si>
  <si>
    <t>27.23.51</t>
  </si>
  <si>
    <t>27.29.00</t>
  </si>
  <si>
    <t>27.33.00</t>
  </si>
  <si>
    <t>27.40.01</t>
  </si>
  <si>
    <t>27.48.00</t>
  </si>
  <si>
    <t>27.55.01</t>
  </si>
  <si>
    <t>28.00.50</t>
  </si>
  <si>
    <t>28.07.50</t>
  </si>
  <si>
    <t>28.16.01</t>
  </si>
  <si>
    <t>28.24.50</t>
  </si>
  <si>
    <t>28.33.00</t>
  </si>
  <si>
    <t>28.49.01</t>
  </si>
  <si>
    <t>TRIATLON SUB 14 RFEA FEMENINO</t>
  </si>
  <si>
    <t>TRIATLON SUB 14 RFEA MASCULINO</t>
  </si>
  <si>
    <t>ATLETA 2</t>
  </si>
  <si>
    <t>ATLETA 3</t>
  </si>
  <si>
    <t>ATLETA 4</t>
  </si>
  <si>
    <t>ATLETA 5</t>
  </si>
  <si>
    <t>ATLETA 6</t>
  </si>
  <si>
    <t>ATLETA 7</t>
  </si>
  <si>
    <t>ATLETA 8</t>
  </si>
  <si>
    <t>ATLETA 9</t>
  </si>
  <si>
    <t>ATLETA 10</t>
  </si>
  <si>
    <t>ATLETA 11</t>
  </si>
  <si>
    <t>ATLETA 12</t>
  </si>
  <si>
    <t>ATLETA 13</t>
  </si>
  <si>
    <t>ATLETA 14</t>
  </si>
  <si>
    <t>ATLETA 15</t>
  </si>
  <si>
    <t>ATLETA 16</t>
  </si>
  <si>
    <t>ATLETA 17</t>
  </si>
  <si>
    <t>ATLETA 18</t>
  </si>
  <si>
    <t>2.40.64</t>
  </si>
  <si>
    <t>2.40.74</t>
  </si>
  <si>
    <t>2.40.84</t>
  </si>
  <si>
    <t>2.40.94</t>
  </si>
  <si>
    <t>2.41.04</t>
  </si>
  <si>
    <t>2.41.14</t>
  </si>
  <si>
    <t>2.41.24</t>
  </si>
  <si>
    <t>2.41.29</t>
  </si>
  <si>
    <t>2.41.44</t>
  </si>
  <si>
    <t>2.41.54</t>
  </si>
  <si>
    <t>2.41.64</t>
  </si>
  <si>
    <t>2.41.69</t>
  </si>
  <si>
    <t>2.41.74</t>
  </si>
  <si>
    <t>2.41.84</t>
  </si>
  <si>
    <t>2.41.94</t>
  </si>
  <si>
    <t>2.42.04</t>
  </si>
  <si>
    <t>2.42.14</t>
  </si>
  <si>
    <t>2.42.24</t>
  </si>
  <si>
    <t>2.42.44</t>
  </si>
  <si>
    <t>2.42.54</t>
  </si>
  <si>
    <t>2.42.64</t>
  </si>
  <si>
    <t>2.42.74</t>
  </si>
  <si>
    <t>2.42.84</t>
  </si>
  <si>
    <t>2.42.94</t>
  </si>
  <si>
    <t>2.43.04</t>
  </si>
  <si>
    <t>2.43.09</t>
  </si>
  <si>
    <t>2.43.14</t>
  </si>
  <si>
    <t>2.43.24</t>
  </si>
  <si>
    <t>2.43.34</t>
  </si>
  <si>
    <t>2.43.49</t>
  </si>
  <si>
    <t>2.43.54</t>
  </si>
  <si>
    <t>2.43.64</t>
  </si>
  <si>
    <t>2.43.74</t>
  </si>
  <si>
    <t>2.43.84</t>
  </si>
  <si>
    <t>2.43.89</t>
  </si>
  <si>
    <t>2.43.94</t>
  </si>
  <si>
    <t>2.44.04</t>
  </si>
  <si>
    <t>2.44.14</t>
  </si>
  <si>
    <t>2.44.24</t>
  </si>
  <si>
    <t>2.44.34</t>
  </si>
  <si>
    <t>2.44.44</t>
  </si>
  <si>
    <t>2.44.54</t>
  </si>
  <si>
    <t>2.44.74</t>
  </si>
  <si>
    <t>2.44.84</t>
  </si>
  <si>
    <t>2.44.94</t>
  </si>
  <si>
    <t>2.45.04</t>
  </si>
  <si>
    <t>2.45.14</t>
  </si>
  <si>
    <t>2.45.24</t>
  </si>
  <si>
    <t>2.45.34</t>
  </si>
  <si>
    <t>2.45.44</t>
  </si>
  <si>
    <t>2.45.54</t>
  </si>
  <si>
    <t>2.45.64</t>
  </si>
  <si>
    <t>2.45.69</t>
  </si>
  <si>
    <t>2.45.74</t>
  </si>
  <si>
    <t>2.45.84</t>
  </si>
  <si>
    <t>2.46.04</t>
  </si>
  <si>
    <t>2.46.09</t>
  </si>
  <si>
    <t>2.46.14</t>
  </si>
  <si>
    <t>2.46.24</t>
  </si>
  <si>
    <t>2.46.34</t>
  </si>
  <si>
    <t>2.46.44</t>
  </si>
  <si>
    <t>2.46.54</t>
  </si>
  <si>
    <t>2.46.64</t>
  </si>
  <si>
    <t>2.46.74</t>
  </si>
  <si>
    <t>2.46.84</t>
  </si>
  <si>
    <t>2.46.94</t>
  </si>
  <si>
    <t>2.47.04</t>
  </si>
  <si>
    <t>2.47.14</t>
  </si>
  <si>
    <t>2.47.24</t>
  </si>
  <si>
    <t>2.47.49</t>
  </si>
  <si>
    <t>2.47.54</t>
  </si>
  <si>
    <t>2.47.64</t>
  </si>
  <si>
    <t>2.47.74</t>
  </si>
  <si>
    <t>2.47.84</t>
  </si>
  <si>
    <t>2.47.89</t>
  </si>
  <si>
    <t>2.47.94</t>
  </si>
  <si>
    <t>2.48.04</t>
  </si>
  <si>
    <t>2.48.14</t>
  </si>
  <si>
    <t>2.48.24</t>
  </si>
  <si>
    <t>2.48.34</t>
  </si>
  <si>
    <t>2.48.44</t>
  </si>
  <si>
    <t>2.48.54</t>
  </si>
  <si>
    <t>2.48.64</t>
  </si>
  <si>
    <t>2.48.74</t>
  </si>
  <si>
    <t>2.48.84</t>
  </si>
  <si>
    <t>2.48.94</t>
  </si>
  <si>
    <t>2.49.04</t>
  </si>
  <si>
    <t>2.49.34</t>
  </si>
  <si>
    <t>2.49.44</t>
  </si>
  <si>
    <t>2.49.49</t>
  </si>
  <si>
    <t>2.49.54</t>
  </si>
  <si>
    <t>2.49.64</t>
  </si>
  <si>
    <t>2.49.74</t>
  </si>
  <si>
    <t>2.49.84</t>
  </si>
  <si>
    <t>2.49.94</t>
  </si>
  <si>
    <t>2.50.04</t>
  </si>
  <si>
    <t>2.50.14</t>
  </si>
  <si>
    <t>2.50.24</t>
  </si>
  <si>
    <t>2.50.34</t>
  </si>
  <si>
    <t>2.50.44</t>
  </si>
  <si>
    <t>2.50.54</t>
  </si>
  <si>
    <t>2.50.64</t>
  </si>
  <si>
    <t>2.50.69</t>
  </si>
  <si>
    <t>2.50.74</t>
  </si>
  <si>
    <t>2.50.84</t>
  </si>
  <si>
    <t>2.50.94</t>
  </si>
  <si>
    <t>2.51.04</t>
  </si>
  <si>
    <t>2.51.14</t>
  </si>
  <si>
    <t>2.51.24</t>
  </si>
  <si>
    <t>2.51.64</t>
  </si>
  <si>
    <t>2.51.74</t>
  </si>
  <si>
    <t>2.51.79</t>
  </si>
  <si>
    <t>2.51.84</t>
  </si>
  <si>
    <t>2.51.94</t>
  </si>
  <si>
    <t>2.52.04</t>
  </si>
  <si>
    <t>2.52.14</t>
  </si>
  <si>
    <t>2.52.24</t>
  </si>
  <si>
    <t>2.52.34</t>
  </si>
  <si>
    <t>2.52.44</t>
  </si>
  <si>
    <t>2.52.54</t>
  </si>
  <si>
    <t>2.52.64</t>
  </si>
  <si>
    <t>2.52.74</t>
  </si>
  <si>
    <t>2.52.84</t>
  </si>
  <si>
    <t>2.52.94</t>
  </si>
  <si>
    <t>2.53.04</t>
  </si>
  <si>
    <t>2.53.14</t>
  </si>
  <si>
    <t>2.53.24</t>
  </si>
  <si>
    <t>2.53.34</t>
  </si>
  <si>
    <t>2.53.44</t>
  </si>
  <si>
    <t>2.53.54</t>
  </si>
  <si>
    <t>2.53.64</t>
  </si>
  <si>
    <t>2.53.74</t>
  </si>
  <si>
    <t>2.53.84</t>
  </si>
  <si>
    <t>2.53.94</t>
  </si>
  <si>
    <t>2.54.04</t>
  </si>
  <si>
    <t>2.54.14</t>
  </si>
  <si>
    <t>2.54.19</t>
  </si>
  <si>
    <t>2.54.24</t>
  </si>
  <si>
    <t>2.54.34</t>
  </si>
  <si>
    <t>2.54.44</t>
  </si>
  <si>
    <t>2.54.54</t>
  </si>
  <si>
    <t>2.54.64</t>
  </si>
  <si>
    <t>2.54.74</t>
  </si>
  <si>
    <t>2.54.84</t>
  </si>
  <si>
    <t>2.54.94</t>
  </si>
  <si>
    <t>2.55.04</t>
  </si>
  <si>
    <t>2.55.14</t>
  </si>
  <si>
    <t>2.55.24</t>
  </si>
  <si>
    <t>2.55.34</t>
  </si>
  <si>
    <t>2.55.44</t>
  </si>
  <si>
    <t>2.55.49</t>
  </si>
  <si>
    <t>2.55.54</t>
  </si>
  <si>
    <t>2.55.64</t>
  </si>
  <si>
    <t>2.56.59</t>
  </si>
  <si>
    <t>2.57.59</t>
  </si>
  <si>
    <t>2.58.24</t>
  </si>
  <si>
    <t>2.58.34</t>
  </si>
  <si>
    <t>2.58.44</t>
  </si>
  <si>
    <t>2.58.54</t>
  </si>
  <si>
    <t>2.58.59</t>
  </si>
  <si>
    <t>2.58.64</t>
  </si>
  <si>
    <t>2.58.74</t>
  </si>
  <si>
    <t>2.58.84</t>
  </si>
  <si>
    <t>2.58.94</t>
  </si>
  <si>
    <t>2.59.04</t>
  </si>
  <si>
    <t>2.59.14</t>
  </si>
  <si>
    <t>2.59.24</t>
  </si>
  <si>
    <t>2.59.34</t>
  </si>
  <si>
    <t>2.59.44</t>
  </si>
  <si>
    <t>2.59.54</t>
  </si>
  <si>
    <t>2.59.64</t>
  </si>
  <si>
    <t>2.59.74</t>
  </si>
  <si>
    <t>2.59.84</t>
  </si>
  <si>
    <t>2.59.94</t>
  </si>
  <si>
    <t>3.00.04</t>
  </si>
  <si>
    <t>3.00.14</t>
  </si>
  <si>
    <t>3.00.24</t>
  </si>
  <si>
    <t>3.00.34</t>
  </si>
  <si>
    <t>3.00.44</t>
  </si>
  <si>
    <t>3.00.54</t>
  </si>
  <si>
    <t>3.00.64</t>
  </si>
  <si>
    <t>3.00.74</t>
  </si>
  <si>
    <t>3.00.84</t>
  </si>
  <si>
    <t>3.00.94</t>
  </si>
  <si>
    <t>3.01.04</t>
  </si>
  <si>
    <t>3.01.14</t>
  </si>
  <si>
    <t>3.01.24</t>
  </si>
  <si>
    <t>3.01.29</t>
  </si>
  <si>
    <t>3.01.34</t>
  </si>
  <si>
    <t>3.01.44</t>
  </si>
  <si>
    <t>3.01.54</t>
  </si>
  <si>
    <t>3.01.64</t>
  </si>
  <si>
    <t>3.01.74</t>
  </si>
  <si>
    <t>3.01.84</t>
  </si>
  <si>
    <t>3.01.94</t>
  </si>
  <si>
    <t>3.02.04</t>
  </si>
  <si>
    <t>3.02.14</t>
  </si>
  <si>
    <t>3.02.24</t>
  </si>
  <si>
    <t>3.02.64</t>
  </si>
  <si>
    <t>3.02.74</t>
  </si>
  <si>
    <t>3.02.84</t>
  </si>
  <si>
    <t>3.02.94</t>
  </si>
  <si>
    <t>3.03.04</t>
  </si>
  <si>
    <t>3.03.14</t>
  </si>
  <si>
    <t>3.03.24</t>
  </si>
  <si>
    <t>3.03.34</t>
  </si>
  <si>
    <t>3.03.44</t>
  </si>
  <si>
    <t>3.03.49</t>
  </si>
  <si>
    <t>3.03.54</t>
  </si>
  <si>
    <t>3.03.64</t>
  </si>
  <si>
    <t>3.03.74</t>
  </si>
  <si>
    <t>3.03.84</t>
  </si>
  <si>
    <t>3.03.94</t>
  </si>
  <si>
    <t>3.04.04</t>
  </si>
  <si>
    <t>3.04.14</t>
  </si>
  <si>
    <t>3.04.24</t>
  </si>
  <si>
    <t>3.04.34</t>
  </si>
  <si>
    <t>3.04.44</t>
  </si>
  <si>
    <t>3.04.54</t>
  </si>
  <si>
    <t>3.04.64</t>
  </si>
  <si>
    <t>3.04.84</t>
  </si>
  <si>
    <t>3.04.94</t>
  </si>
  <si>
    <t>3.05.04</t>
  </si>
  <si>
    <t>3.05.14</t>
  </si>
  <si>
    <t>3.05.24</t>
  </si>
  <si>
    <t>3.05.34</t>
  </si>
  <si>
    <t>3.05.44</t>
  </si>
  <si>
    <t>3.05.54</t>
  </si>
  <si>
    <t>3.05.64</t>
  </si>
  <si>
    <t>3.05.74</t>
  </si>
  <si>
    <t>3.05.84</t>
  </si>
  <si>
    <t>3.05.89</t>
  </si>
  <si>
    <t>3.05.94</t>
  </si>
  <si>
    <t>3.06.04</t>
  </si>
  <si>
    <t>3.06.14</t>
  </si>
  <si>
    <t>3.06.24</t>
  </si>
  <si>
    <t>3.06.34</t>
  </si>
  <si>
    <t>3.06.64</t>
  </si>
  <si>
    <t>3.06.74</t>
  </si>
  <si>
    <t>3.06.84</t>
  </si>
  <si>
    <t>3.06.94</t>
  </si>
  <si>
    <t>3.07.04</t>
  </si>
  <si>
    <t>3.07.14</t>
  </si>
  <si>
    <t>3.07.24</t>
  </si>
  <si>
    <t>3.07.34</t>
  </si>
  <si>
    <t>3.07.44</t>
  </si>
  <si>
    <t>3.07.54</t>
  </si>
  <si>
    <t>3.07.64</t>
  </si>
  <si>
    <t>3.07.74</t>
  </si>
  <si>
    <t>3.07.84</t>
  </si>
  <si>
    <t>3.08.04</t>
  </si>
  <si>
    <t>3.08.14</t>
  </si>
  <si>
    <t>3.08.24</t>
  </si>
  <si>
    <t>3.08.29</t>
  </si>
  <si>
    <t>3.08.34</t>
  </si>
  <si>
    <t>3.08.44</t>
  </si>
  <si>
    <t>3.08.54</t>
  </si>
  <si>
    <t>3.08.64</t>
  </si>
  <si>
    <t>3.08.74</t>
  </si>
  <si>
    <t>3.08.84</t>
  </si>
  <si>
    <t>3.08.94</t>
  </si>
  <si>
    <t>3.09.04</t>
  </si>
  <si>
    <t>3.09.14</t>
  </si>
  <si>
    <t>3.09.34</t>
  </si>
  <si>
    <t>3.09.44</t>
  </si>
  <si>
    <t>3.09.54</t>
  </si>
  <si>
    <t>3.09.64</t>
  </si>
  <si>
    <t>3.09.74</t>
  </si>
  <si>
    <t>3.09.84</t>
  </si>
  <si>
    <t>3.09.94</t>
  </si>
  <si>
    <t>3.10.04</t>
  </si>
  <si>
    <t>3.10.14</t>
  </si>
  <si>
    <t>3.10.24</t>
  </si>
  <si>
    <t>3.10.34</t>
  </si>
  <si>
    <t>3.10.54</t>
  </si>
  <si>
    <t>3.10.64</t>
  </si>
  <si>
    <t>3.10.69</t>
  </si>
  <si>
    <t>3.10.74</t>
  </si>
  <si>
    <t>3.10.84</t>
  </si>
  <si>
    <t>3.10.94</t>
  </si>
  <si>
    <t>3.11.04</t>
  </si>
  <si>
    <t>3.11.14</t>
  </si>
  <si>
    <t>3.11.24</t>
  </si>
  <si>
    <t>3.11.34</t>
  </si>
  <si>
    <t>3.11.54</t>
  </si>
  <si>
    <t>3.11.64</t>
  </si>
  <si>
    <t>3.11.74</t>
  </si>
  <si>
    <t>3.11.84</t>
  </si>
  <si>
    <t>3.11.94</t>
  </si>
  <si>
    <t>3.12.04</t>
  </si>
  <si>
    <t>3.12.14</t>
  </si>
  <si>
    <t>3.12.24</t>
  </si>
  <si>
    <t>3.12.34</t>
  </si>
  <si>
    <t>3.12.54</t>
  </si>
  <si>
    <t>3.12.64</t>
  </si>
  <si>
    <t>3.12.74</t>
  </si>
  <si>
    <t>3.12.84</t>
  </si>
  <si>
    <t>3.12.94</t>
  </si>
  <si>
    <t>3.13.04</t>
  </si>
  <si>
    <t>3.13.14</t>
  </si>
  <si>
    <t>3.13.24</t>
  </si>
  <si>
    <t>3.13.34</t>
  </si>
  <si>
    <t>3.13.54</t>
  </si>
  <si>
    <t>3.13.64</t>
  </si>
  <si>
    <t>3.13.74</t>
  </si>
  <si>
    <t>3.13.84</t>
  </si>
  <si>
    <t>3.13.94</t>
  </si>
  <si>
    <t>3.14.04</t>
  </si>
  <si>
    <t>3.14.14</t>
  </si>
  <si>
    <t>3.14.24</t>
  </si>
  <si>
    <t>3.14.34</t>
  </si>
  <si>
    <t>3.14.44</t>
  </si>
  <si>
    <t>3.14.54</t>
  </si>
  <si>
    <t>3.14.64</t>
  </si>
  <si>
    <t>3.14.74</t>
  </si>
  <si>
    <t>3.14.84</t>
  </si>
  <si>
    <t>3.14.94</t>
  </si>
  <si>
    <t>3.15.04</t>
  </si>
  <si>
    <t>3.15.24</t>
  </si>
  <si>
    <t>3.15.34</t>
  </si>
  <si>
    <t>3.15.44</t>
  </si>
  <si>
    <t>3.15.54</t>
  </si>
  <si>
    <t>3.15.74</t>
  </si>
  <si>
    <t>3.15.84</t>
  </si>
  <si>
    <t>3.16.04</t>
  </si>
  <si>
    <t>3.16.14</t>
  </si>
  <si>
    <t>3.16.24</t>
  </si>
  <si>
    <t>3.16.34</t>
  </si>
  <si>
    <t>3.16.44</t>
  </si>
  <si>
    <t>3.16.54</t>
  </si>
  <si>
    <t>3.16.64</t>
  </si>
  <si>
    <t>3.16.84</t>
  </si>
  <si>
    <t>3.16.94</t>
  </si>
  <si>
    <t>3.17.04</t>
  </si>
  <si>
    <t>3.17.14</t>
  </si>
  <si>
    <t>3.17.24</t>
  </si>
  <si>
    <t>3.17.34</t>
  </si>
  <si>
    <t>3.17.54</t>
  </si>
  <si>
    <t>3.17.64</t>
  </si>
  <si>
    <t>3.17.74</t>
  </si>
  <si>
    <t>3.17.84</t>
  </si>
  <si>
    <t>3.17.94</t>
  </si>
  <si>
    <t>3.18.04</t>
  </si>
  <si>
    <t>3.18.14</t>
  </si>
  <si>
    <t>3.18.24</t>
  </si>
  <si>
    <t>3.18.44</t>
  </si>
  <si>
    <t>3.18.54</t>
  </si>
  <si>
    <t>3.18.64</t>
  </si>
  <si>
    <t>3.18.74</t>
  </si>
  <si>
    <t>3.18.94</t>
  </si>
  <si>
    <t>3.19.04</t>
  </si>
  <si>
    <t>3.19.14</t>
  </si>
  <si>
    <t>3.19.24</t>
  </si>
  <si>
    <t>3.19.34</t>
  </si>
  <si>
    <t>3.19.44</t>
  </si>
  <si>
    <t>3.19.64</t>
  </si>
  <si>
    <t>3.19.74</t>
  </si>
  <si>
    <t>3.19.84</t>
  </si>
  <si>
    <t>3.19.94</t>
  </si>
  <si>
    <t>3.20.04</t>
  </si>
  <si>
    <t>3.20.14</t>
  </si>
  <si>
    <t>3.20.24</t>
  </si>
  <si>
    <t>3.20.44</t>
  </si>
  <si>
    <t>3.20.54</t>
  </si>
  <si>
    <t>3.20.64</t>
  </si>
  <si>
    <t>3.20.74</t>
  </si>
  <si>
    <t>3.20.94</t>
  </si>
  <si>
    <t>3.21.04</t>
  </si>
  <si>
    <t>3.21.14</t>
  </si>
  <si>
    <t>3.21.24</t>
  </si>
  <si>
    <t>3.21.34</t>
  </si>
  <si>
    <t>3.21.54</t>
  </si>
  <si>
    <t>3.21.64</t>
  </si>
  <si>
    <t>3.21.74</t>
  </si>
  <si>
    <t>3.21.84</t>
  </si>
  <si>
    <t>3.21.94</t>
  </si>
  <si>
    <t>3.22.14</t>
  </si>
  <si>
    <t>3.22.24</t>
  </si>
  <si>
    <t>3.22.34</t>
  </si>
  <si>
    <t>3.22.44</t>
  </si>
  <si>
    <t>3.22.54</t>
  </si>
  <si>
    <t>3.22.74</t>
  </si>
  <si>
    <t>3.22.84</t>
  </si>
  <si>
    <t>3.22.94</t>
  </si>
  <si>
    <t>3.23.04</t>
  </si>
  <si>
    <t>3.23.14</t>
  </si>
  <si>
    <t>3.23.24</t>
  </si>
  <si>
    <t>3.23.34</t>
  </si>
  <si>
    <t>3.23.44</t>
  </si>
  <si>
    <t>3.23.54</t>
  </si>
  <si>
    <t>3.23.64</t>
  </si>
  <si>
    <t>3.23.84</t>
  </si>
  <si>
    <t>3.23.94</t>
  </si>
  <si>
    <t>3.24.04</t>
  </si>
  <si>
    <t>3.24.14</t>
  </si>
  <si>
    <t>3.24.24</t>
  </si>
  <si>
    <t>3.24.34</t>
  </si>
  <si>
    <t>3.24.44</t>
  </si>
  <si>
    <t>3.24.54</t>
  </si>
  <si>
    <t>3.24.64</t>
  </si>
  <si>
    <t>3.24.74</t>
  </si>
  <si>
    <t>3.24.94</t>
  </si>
  <si>
    <t>3.25.04</t>
  </si>
  <si>
    <t>3.25.14</t>
  </si>
  <si>
    <t>3.25.24</t>
  </si>
  <si>
    <t>3.25.34</t>
  </si>
  <si>
    <t>3.25.44</t>
  </si>
  <si>
    <t>3.25.54</t>
  </si>
  <si>
    <t>3.25.64</t>
  </si>
  <si>
    <t>3.25.74</t>
  </si>
  <si>
    <t>3.25.84</t>
  </si>
  <si>
    <t>3.26.04</t>
  </si>
  <si>
    <t>3.26.14</t>
  </si>
  <si>
    <t>3.26.24</t>
  </si>
  <si>
    <t>3.26.34</t>
  </si>
  <si>
    <t>3.26.44</t>
  </si>
  <si>
    <t>3.26.54</t>
  </si>
  <si>
    <t>3.26.64</t>
  </si>
  <si>
    <t>3.26.74</t>
  </si>
  <si>
    <t>3.26.84</t>
  </si>
  <si>
    <t>3.26.94</t>
  </si>
  <si>
    <t>3.27.04</t>
  </si>
  <si>
    <t>3.27.14</t>
  </si>
  <si>
    <t>3.27.24</t>
  </si>
  <si>
    <t>3.27.34</t>
  </si>
  <si>
    <t>3.27.54</t>
  </si>
  <si>
    <t>3.27.64</t>
  </si>
  <si>
    <t>3.27.74</t>
  </si>
  <si>
    <t>3.27.84</t>
  </si>
  <si>
    <t>3.27.94</t>
  </si>
  <si>
    <t>3.28.14</t>
  </si>
  <si>
    <t>3.28.24</t>
  </si>
  <si>
    <t>3.28.44</t>
  </si>
  <si>
    <t>3.28.54</t>
  </si>
  <si>
    <t>3.28.74</t>
  </si>
  <si>
    <t>3.28.84</t>
  </si>
  <si>
    <t>3.28.94</t>
  </si>
  <si>
    <t>3.29.04</t>
  </si>
  <si>
    <t>3.29.24</t>
  </si>
  <si>
    <t>3.29.34</t>
  </si>
  <si>
    <t>3.29.44</t>
  </si>
  <si>
    <t>3.29.54</t>
  </si>
  <si>
    <t>3.29.64</t>
  </si>
  <si>
    <t>3.29.94</t>
  </si>
  <si>
    <t>3.30.04</t>
  </si>
  <si>
    <t>3.30.14</t>
  </si>
  <si>
    <t>3.30.24</t>
  </si>
  <si>
    <t>3.30.34</t>
  </si>
  <si>
    <t>3.30.54</t>
  </si>
  <si>
    <t>3.30.74</t>
  </si>
  <si>
    <t>3.30.84</t>
  </si>
  <si>
    <t>3.30.94</t>
  </si>
  <si>
    <t>3.31.14</t>
  </si>
  <si>
    <t>3.31.24</t>
  </si>
  <si>
    <t>3.31.34</t>
  </si>
  <si>
    <t>3.31.44</t>
  </si>
  <si>
    <t>3.31.54</t>
  </si>
  <si>
    <t>3.31.74</t>
  </si>
  <si>
    <t>3.31.84</t>
  </si>
  <si>
    <t>3.31.94</t>
  </si>
  <si>
    <t>3.32.04</t>
  </si>
  <si>
    <t>3.32.14</t>
  </si>
  <si>
    <t>3.32.24</t>
  </si>
  <si>
    <t>3.32.54</t>
  </si>
  <si>
    <t>3.32.64</t>
  </si>
  <si>
    <t>3.32.84</t>
  </si>
  <si>
    <t>3.32.94</t>
  </si>
  <si>
    <t>3.33.04</t>
  </si>
  <si>
    <t>3.33.14</t>
  </si>
  <si>
    <t>3.33.24</t>
  </si>
  <si>
    <t>3.33.44</t>
  </si>
  <si>
    <t>3.33.54</t>
  </si>
  <si>
    <t>3.33.64</t>
  </si>
  <si>
    <t>3.33.74</t>
  </si>
  <si>
    <t>3.33.84</t>
  </si>
  <si>
    <t>3.34.04</t>
  </si>
  <si>
    <t>3.34.14</t>
  </si>
  <si>
    <t>3.34.24</t>
  </si>
  <si>
    <t>3.34.34</t>
  </si>
  <si>
    <t>3.34.44</t>
  </si>
  <si>
    <t>3.34.54</t>
  </si>
  <si>
    <t>3.34.74</t>
  </si>
  <si>
    <t>3.34.94</t>
  </si>
  <si>
    <t>3.35.04</t>
  </si>
  <si>
    <t>3.35.24</t>
  </si>
  <si>
    <t>3.35.34</t>
  </si>
  <si>
    <t>3.35.44</t>
  </si>
  <si>
    <t>3.35.74</t>
  </si>
  <si>
    <t>3.35.84</t>
  </si>
  <si>
    <t>3.35.94</t>
  </si>
  <si>
    <t>3.36.04</t>
  </si>
  <si>
    <t>3.36.24</t>
  </si>
  <si>
    <t>3.36.34</t>
  </si>
  <si>
    <t>3.36.44</t>
  </si>
  <si>
    <t>3.36.54</t>
  </si>
  <si>
    <t>3.36.74</t>
  </si>
  <si>
    <t>3.36.84</t>
  </si>
  <si>
    <t>3.36.94</t>
  </si>
  <si>
    <t>3.37.24</t>
  </si>
  <si>
    <t>3.37.34</t>
  </si>
  <si>
    <t>3.37.44</t>
  </si>
  <si>
    <t>3.37.54</t>
  </si>
  <si>
    <t>3.37.74</t>
  </si>
  <si>
    <t>3.37.84</t>
  </si>
  <si>
    <t>3.37.94</t>
  </si>
  <si>
    <t>3.38.04</t>
  </si>
  <si>
    <t>3.38.24</t>
  </si>
  <si>
    <t>3.38.34</t>
  </si>
  <si>
    <t>3.38.44</t>
  </si>
  <si>
    <t>3.38.54</t>
  </si>
  <si>
    <t>3.38.74</t>
  </si>
  <si>
    <t>3.38.94</t>
  </si>
  <si>
    <t>3.39.04</t>
  </si>
  <si>
    <t>3.39.24</t>
  </si>
  <si>
    <t>3.39.34</t>
  </si>
  <si>
    <t>3.39.44</t>
  </si>
  <si>
    <t>3.39.54</t>
  </si>
  <si>
    <t>3.39.74</t>
  </si>
  <si>
    <t>3.39.84</t>
  </si>
  <si>
    <t>3.39.94</t>
  </si>
  <si>
    <t>3.40.04</t>
  </si>
  <si>
    <t>3.40.24</t>
  </si>
  <si>
    <t>3.40.34</t>
  </si>
  <si>
    <t>3.40.44</t>
  </si>
  <si>
    <t>3.40.74</t>
  </si>
  <si>
    <t>3.40.84</t>
  </si>
  <si>
    <t>3.40.94</t>
  </si>
  <si>
    <t>3.41.14</t>
  </si>
  <si>
    <t>3.41.24</t>
  </si>
  <si>
    <t>3.41.34</t>
  </si>
  <si>
    <t>3.41.64</t>
  </si>
  <si>
    <t>3.41.84</t>
  </si>
  <si>
    <t>3.41.94</t>
  </si>
  <si>
    <t>3.42.14</t>
  </si>
  <si>
    <t>3.42.24</t>
  </si>
  <si>
    <t>3.42.44</t>
  </si>
  <si>
    <t>3.42.54</t>
  </si>
  <si>
    <t>3.42.74</t>
  </si>
  <si>
    <t>3.42.94</t>
  </si>
  <si>
    <t>3.43.14</t>
  </si>
  <si>
    <t>3.43.24</t>
  </si>
  <si>
    <t>3.43.44</t>
  </si>
  <si>
    <t>3.43.54</t>
  </si>
  <si>
    <t>3.43.64</t>
  </si>
  <si>
    <t>3.43.84</t>
  </si>
  <si>
    <t>3.43.94</t>
  </si>
  <si>
    <t>3.44.14</t>
  </si>
  <si>
    <t>3.44.24</t>
  </si>
  <si>
    <t>3.44.44</t>
  </si>
  <si>
    <t>3.44.54</t>
  </si>
  <si>
    <t>3.44.74</t>
  </si>
  <si>
    <t>3.44.84</t>
  </si>
  <si>
    <t>3.45.04</t>
  </si>
  <si>
    <t>3.45.14</t>
  </si>
  <si>
    <t>3.45.44</t>
  </si>
  <si>
    <t>3.45.74</t>
  </si>
  <si>
    <t>3.46.04</t>
  </si>
  <si>
    <t>3.46.44</t>
  </si>
  <si>
    <t>3.46.54</t>
  </si>
  <si>
    <t>3.46.64</t>
  </si>
  <si>
    <t>3.46.84</t>
  </si>
  <si>
    <t>3.46.94</t>
  </si>
  <si>
    <t>3.47.14</t>
  </si>
  <si>
    <t>3.47.24</t>
  </si>
  <si>
    <t>3.47.44</t>
  </si>
  <si>
    <t>3.47.54</t>
  </si>
  <si>
    <t>3.47.74</t>
  </si>
  <si>
    <t>3.47.84</t>
  </si>
  <si>
    <t>3.48.04</t>
  </si>
  <si>
    <t>3.48.14</t>
  </si>
  <si>
    <t>3.48.24</t>
  </si>
  <si>
    <t>3.48.44</t>
  </si>
  <si>
    <t>3.48.74</t>
  </si>
  <si>
    <t>3.48.84</t>
  </si>
  <si>
    <t>3.49.04</t>
  </si>
  <si>
    <t>3.49.14</t>
  </si>
  <si>
    <t>3.49.34</t>
  </si>
  <si>
    <t>3.49.44</t>
  </si>
  <si>
    <t>3.49.64</t>
  </si>
  <si>
    <t>3.49.84</t>
  </si>
  <si>
    <t>3.50.14</t>
  </si>
  <si>
    <t>3.50.34</t>
  </si>
  <si>
    <t>3.50.44</t>
  </si>
  <si>
    <t>3.50.64</t>
  </si>
  <si>
    <t>3.50.74</t>
  </si>
  <si>
    <t>3.50.94</t>
  </si>
  <si>
    <t>3.51.14</t>
  </si>
  <si>
    <t>3.51.34</t>
  </si>
  <si>
    <t>3.51.44</t>
  </si>
  <si>
    <t>3.51.64</t>
  </si>
  <si>
    <t>3.52.04</t>
  </si>
  <si>
    <t>3.52.24</t>
  </si>
  <si>
    <t>3.52.34</t>
  </si>
  <si>
    <t>3.52.54</t>
  </si>
  <si>
    <t>3.52.74</t>
  </si>
  <si>
    <t>3.52.94</t>
  </si>
  <si>
    <t>3.53.24</t>
  </si>
  <si>
    <t>3.53.44</t>
  </si>
  <si>
    <t>3.53.54</t>
  </si>
  <si>
    <t>3.53.74</t>
  </si>
  <si>
    <t>3.53.94</t>
  </si>
  <si>
    <t>3.54.04</t>
  </si>
  <si>
    <t>3.54.24</t>
  </si>
  <si>
    <t>3.54.44</t>
  </si>
  <si>
    <t>3.54.64</t>
  </si>
  <si>
    <t>3.54.74</t>
  </si>
  <si>
    <t>3.54.84</t>
  </si>
  <si>
    <t>3.55.04</t>
  </si>
  <si>
    <t>3.55.24</t>
  </si>
  <si>
    <t>3.55.44</t>
  </si>
  <si>
    <t>3.55.64</t>
  </si>
  <si>
    <t>3.55.74</t>
  </si>
  <si>
    <t>3.55.94</t>
  </si>
  <si>
    <t>3.56.14</t>
  </si>
  <si>
    <t>3.56.34</t>
  </si>
  <si>
    <t>3.56.54</t>
  </si>
  <si>
    <t>3.56.64</t>
  </si>
  <si>
    <t>3.56.84</t>
  </si>
  <si>
    <t>3.57.04</t>
  </si>
  <si>
    <t>3.57.24</t>
  </si>
  <si>
    <t>3.57.44</t>
  </si>
  <si>
    <t>3.57.64</t>
  </si>
  <si>
    <t>3.57.84</t>
  </si>
  <si>
    <t>3.57.94</t>
  </si>
  <si>
    <t>3.58.14</t>
  </si>
  <si>
    <t>3.58.34</t>
  </si>
  <si>
    <t>3.58.54</t>
  </si>
  <si>
    <t>3.58.74</t>
  </si>
  <si>
    <t>3.58.94</t>
  </si>
  <si>
    <t>3.59.14</t>
  </si>
  <si>
    <t>3.59.34</t>
  </si>
  <si>
    <t>3.59.54</t>
  </si>
  <si>
    <t>3.59.74</t>
  </si>
  <si>
    <t>3.59.94</t>
  </si>
  <si>
    <t>4.00.14</t>
  </si>
  <si>
    <t>4.00.34</t>
  </si>
  <si>
    <t>4.00.54</t>
  </si>
  <si>
    <t>4.00.74</t>
  </si>
  <si>
    <t>4.00.94</t>
  </si>
  <si>
    <t>4.01.14</t>
  </si>
  <si>
    <t>4.01.34</t>
  </si>
  <si>
    <t>4.01.74</t>
  </si>
  <si>
    <t>4.01.94</t>
  </si>
  <si>
    <t>4.02.14</t>
  </si>
  <si>
    <t>4.02.34</t>
  </si>
  <si>
    <t>4.02.54</t>
  </si>
  <si>
    <t>4.02.74</t>
  </si>
  <si>
    <t>4.02.94</t>
  </si>
  <si>
    <t>4.03.14</t>
  </si>
  <si>
    <t>4.03.34</t>
  </si>
  <si>
    <t>4.03.54</t>
  </si>
  <si>
    <t>4.03.94</t>
  </si>
  <si>
    <t>4.04.14</t>
  </si>
  <si>
    <t>4.04.34</t>
  </si>
  <si>
    <t>4.04.54</t>
  </si>
  <si>
    <t>4.04.74</t>
  </si>
  <si>
    <t>4.04.94</t>
  </si>
  <si>
    <t>4.05.14</t>
  </si>
  <si>
    <t>4.05.34</t>
  </si>
  <si>
    <t>4.05.54</t>
  </si>
  <si>
    <t>4.05.74</t>
  </si>
  <si>
    <t>4.05.94</t>
  </si>
  <si>
    <t>4.06.14</t>
  </si>
  <si>
    <t>4.06.34</t>
  </si>
  <si>
    <t>4.06.54</t>
  </si>
  <si>
    <t>4.06.74</t>
  </si>
  <si>
    <t>4.06.94</t>
  </si>
  <si>
    <t>4.07.14</t>
  </si>
  <si>
    <t>4.07.34</t>
  </si>
  <si>
    <t>4.07.54</t>
  </si>
  <si>
    <t>4.07.74</t>
  </si>
  <si>
    <t>4.07.94</t>
  </si>
  <si>
    <t>4.08.24</t>
  </si>
  <si>
    <t>4.08.44</t>
  </si>
  <si>
    <t>4.08.64</t>
  </si>
  <si>
    <t>4.08.84</t>
  </si>
  <si>
    <t>4.09.04</t>
  </si>
  <si>
    <t>4.09.24</t>
  </si>
  <si>
    <t>4.09.54</t>
  </si>
  <si>
    <t>4.09.74</t>
  </si>
  <si>
    <t>4.09.94</t>
  </si>
  <si>
    <t>4.10.14</t>
  </si>
  <si>
    <t>4.10.44</t>
  </si>
  <si>
    <t>4.10.64</t>
  </si>
  <si>
    <t>4.10.84</t>
  </si>
  <si>
    <t>4.11.04</t>
  </si>
  <si>
    <t>4.11.24</t>
  </si>
  <si>
    <t>4.11.54</t>
  </si>
  <si>
    <t>4.11.74</t>
  </si>
  <si>
    <t>4.11.94</t>
  </si>
  <si>
    <t>4.12.24</t>
  </si>
  <si>
    <t>4.12.44</t>
  </si>
  <si>
    <t>4.12.64</t>
  </si>
  <si>
    <t>4.12.94</t>
  </si>
  <si>
    <t>4.13.14</t>
  </si>
  <si>
    <t>4.13.34</t>
  </si>
  <si>
    <t>4.13.54</t>
  </si>
  <si>
    <t>4.13.84</t>
  </si>
  <si>
    <t>4.14.04</t>
  </si>
  <si>
    <t>4.14.24</t>
  </si>
  <si>
    <t>4.14.44</t>
  </si>
  <si>
    <t>4.14.74</t>
  </si>
  <si>
    <t>4.14.94</t>
  </si>
  <si>
    <t>4.15.24</t>
  </si>
  <si>
    <t>4.15.44</t>
  </si>
  <si>
    <t>4.15.64</t>
  </si>
  <si>
    <t>4.15.94</t>
  </si>
  <si>
    <t>4.16.14</t>
  </si>
  <si>
    <t>4.16.34</t>
  </si>
  <si>
    <t>4.16.54</t>
  </si>
  <si>
    <t>4.16.74</t>
  </si>
  <si>
    <t>4.17.04</t>
  </si>
  <si>
    <t>4.17.24</t>
  </si>
  <si>
    <t>4.17.44</t>
  </si>
  <si>
    <t>4.17.64</t>
  </si>
  <si>
    <t>4.17.84</t>
  </si>
  <si>
    <t>4.18.14</t>
  </si>
  <si>
    <t>4.18.34</t>
  </si>
  <si>
    <t>4.18.54</t>
  </si>
  <si>
    <t>4.18.84</t>
  </si>
  <si>
    <t>4.19.04</t>
  </si>
  <si>
    <t>4.19.24</t>
  </si>
  <si>
    <t>4.19.54</t>
  </si>
  <si>
    <t>4.19.74</t>
  </si>
  <si>
    <t>4.19.94</t>
  </si>
  <si>
    <t>4.20.14</t>
  </si>
  <si>
    <t>4.20.44</t>
  </si>
  <si>
    <t>4.20.74</t>
  </si>
  <si>
    <t>4.21.04</t>
  </si>
  <si>
    <t>4.21.24</t>
  </si>
  <si>
    <t>4.21.54</t>
  </si>
  <si>
    <t>4.21.84</t>
  </si>
  <si>
    <t>4.22.04</t>
  </si>
  <si>
    <t>4.22.24</t>
  </si>
  <si>
    <t>4.22.54</t>
  </si>
  <si>
    <t>4.22.74</t>
  </si>
  <si>
    <t>4.23.04</t>
  </si>
  <si>
    <t>4.23.34</t>
  </si>
  <si>
    <t>4.23.64</t>
  </si>
  <si>
    <t>4.23.84</t>
  </si>
  <si>
    <t>4.24.14</t>
  </si>
  <si>
    <t>4.24.44</t>
  </si>
  <si>
    <t>4.24.64</t>
  </si>
  <si>
    <t>4.24.84</t>
  </si>
  <si>
    <t>4.25.14</t>
  </si>
  <si>
    <t>4.25.44</t>
  </si>
  <si>
    <t>4.25.74</t>
  </si>
  <si>
    <t>4.25.94</t>
  </si>
  <si>
    <t>4.26.14</t>
  </si>
  <si>
    <t>4.26.44</t>
  </si>
  <si>
    <t>4.26.64</t>
  </si>
  <si>
    <t>4.26.94</t>
  </si>
  <si>
    <t>4.27.14</t>
  </si>
  <si>
    <t>4.27.34</t>
  </si>
  <si>
    <t>4.27.64</t>
  </si>
  <si>
    <t>4.27.84</t>
  </si>
  <si>
    <t>4.28.34</t>
  </si>
  <si>
    <t>4.28.64</t>
  </si>
  <si>
    <t>4.28.84</t>
  </si>
  <si>
    <t>4.29.14</t>
  </si>
  <si>
    <t>4.29.34</t>
  </si>
  <si>
    <t>4.29.54</t>
  </si>
  <si>
    <t>4.29.84</t>
  </si>
  <si>
    <t>4.30.14</t>
  </si>
  <si>
    <t>4.30.34</t>
  </si>
  <si>
    <t>4.30.64</t>
  </si>
  <si>
    <t>4.30.84</t>
  </si>
  <si>
    <t>4.31.04</t>
  </si>
  <si>
    <t>4.31.34</t>
  </si>
  <si>
    <t>4.31.54</t>
  </si>
  <si>
    <t>4.31.74</t>
  </si>
  <si>
    <t>4.31.94</t>
  </si>
  <si>
    <t>4.32.14</t>
  </si>
  <si>
    <t>4.32.34</t>
  </si>
  <si>
    <t>4.32.54</t>
  </si>
  <si>
    <t>4.32.74</t>
  </si>
  <si>
    <t>4.32.94</t>
  </si>
  <si>
    <t>4.33.14</t>
  </si>
  <si>
    <t>4.33.34</t>
  </si>
  <si>
    <t>4.33.54</t>
  </si>
  <si>
    <t>4.33.74</t>
  </si>
  <si>
    <t>4.33.94</t>
  </si>
  <si>
    <t>4.34.14</t>
  </si>
  <si>
    <t>4.34.34</t>
  </si>
  <si>
    <t>4.34.54</t>
  </si>
  <si>
    <t>4.34.74</t>
  </si>
  <si>
    <t>4.34.94</t>
  </si>
  <si>
    <t>4.35.14</t>
  </si>
  <si>
    <t>4.35.34</t>
  </si>
  <si>
    <t>4.35.54</t>
  </si>
  <si>
    <t>4.35.74</t>
  </si>
  <si>
    <t>4.35.94</t>
  </si>
  <si>
    <t>4.36.24</t>
  </si>
  <si>
    <t>4.36.44</t>
  </si>
  <si>
    <t>4.36.64</t>
  </si>
  <si>
    <t>4.36.84</t>
  </si>
  <si>
    <t>4.37.04</t>
  </si>
  <si>
    <t>4.37.24</t>
  </si>
  <si>
    <t>4.37.44</t>
  </si>
  <si>
    <t>4.37.64</t>
  </si>
  <si>
    <t>4.37.84</t>
  </si>
  <si>
    <t>4.38.04</t>
  </si>
  <si>
    <t>4.38.24</t>
  </si>
  <si>
    <t>4.38.44</t>
  </si>
  <si>
    <t>4.38.64</t>
  </si>
  <si>
    <t>4.38.84</t>
  </si>
  <si>
    <t>4.39.04</t>
  </si>
  <si>
    <t>4.39.24</t>
  </si>
  <si>
    <t>4.39.44</t>
  </si>
  <si>
    <t>4.39.64</t>
  </si>
  <si>
    <t>4.39.84</t>
  </si>
  <si>
    <t>4.40.04</t>
  </si>
  <si>
    <t>4.40.24</t>
  </si>
  <si>
    <t>4.40.44</t>
  </si>
  <si>
    <t>4.40.64</t>
  </si>
  <si>
    <t>4.40.84</t>
  </si>
  <si>
    <t>4.41.04</t>
  </si>
  <si>
    <t>4.41.24</t>
  </si>
  <si>
    <t>4.41.54</t>
  </si>
  <si>
    <t>4.41.74</t>
  </si>
  <si>
    <t>4.41.94</t>
  </si>
  <si>
    <t>4.42.14</t>
  </si>
  <si>
    <t>4.42.34</t>
  </si>
  <si>
    <t>4.42.54</t>
  </si>
  <si>
    <t>4.42.74</t>
  </si>
  <si>
    <t>4.42.94</t>
  </si>
  <si>
    <t>4.43.14</t>
  </si>
  <si>
    <t>4.43.34</t>
  </si>
  <si>
    <t>4.43.54</t>
  </si>
  <si>
    <t>4.43.74</t>
  </si>
  <si>
    <t>4.43.94</t>
  </si>
  <si>
    <t>4.44.14</t>
  </si>
  <si>
    <t>4.44.34</t>
  </si>
  <si>
    <t>4.44.54</t>
  </si>
  <si>
    <t>4.44.74</t>
  </si>
  <si>
    <t>4.44.94</t>
  </si>
  <si>
    <t>4.45.14</t>
  </si>
  <si>
    <t>4.45.34</t>
  </si>
  <si>
    <t>4.45.54</t>
  </si>
  <si>
    <t>4.45.74</t>
  </si>
  <si>
    <t>4.45.94</t>
  </si>
  <si>
    <t>4.46.14</t>
  </si>
  <si>
    <t>4.46.34</t>
  </si>
  <si>
    <t>4.46.54</t>
  </si>
  <si>
    <t>4.46.74</t>
  </si>
  <si>
    <t>4.46.94</t>
  </si>
  <si>
    <t>4.47.14</t>
  </si>
  <si>
    <t>4.47.34</t>
  </si>
  <si>
    <t>4.47.54</t>
  </si>
  <si>
    <t>4.47.74</t>
  </si>
  <si>
    <t>4.47.94</t>
  </si>
  <si>
    <t>4.48.14</t>
  </si>
  <si>
    <t>4.48.34</t>
  </si>
  <si>
    <t>4.48.54</t>
  </si>
  <si>
    <t>4.48.74</t>
  </si>
  <si>
    <t>4.48.94</t>
  </si>
  <si>
    <t>4.49.14</t>
  </si>
  <si>
    <t>4.49.34</t>
  </si>
  <si>
    <t>4.49.54</t>
  </si>
  <si>
    <t>4.49.74</t>
  </si>
  <si>
    <t>4.49.94</t>
  </si>
  <si>
    <t>4.50.14</t>
  </si>
  <si>
    <t>4.50.34</t>
  </si>
  <si>
    <t>4.50.54</t>
  </si>
  <si>
    <t>4.50.74</t>
  </si>
  <si>
    <t>4.50.94</t>
  </si>
  <si>
    <t>4.51.14</t>
  </si>
  <si>
    <t>4.51.34</t>
  </si>
  <si>
    <t>4.51.64</t>
  </si>
  <si>
    <t>4.51.84</t>
  </si>
  <si>
    <t>4.52.04</t>
  </si>
  <si>
    <t>4.52.24</t>
  </si>
  <si>
    <t>4.52.54</t>
  </si>
  <si>
    <t>4.52.74</t>
  </si>
  <si>
    <t>4.52.94</t>
  </si>
  <si>
    <t>4.53.24</t>
  </si>
  <si>
    <t>4.53.44</t>
  </si>
  <si>
    <t>4.53.74</t>
  </si>
  <si>
    <t>4.53.94</t>
  </si>
  <si>
    <t>4.54.24</t>
  </si>
  <si>
    <t>4.54.44</t>
  </si>
  <si>
    <t>4.54.64</t>
  </si>
  <si>
    <t>4.54.94</t>
  </si>
  <si>
    <t>4.55.24</t>
  </si>
  <si>
    <t>4.55.44</t>
  </si>
  <si>
    <t>4.55.84</t>
  </si>
  <si>
    <t>4.56.14</t>
  </si>
  <si>
    <t>4.56.34</t>
  </si>
  <si>
    <t>4.56.64</t>
  </si>
  <si>
    <t>4.56.84</t>
  </si>
  <si>
    <t>4.58.14</t>
  </si>
  <si>
    <t>4.57.34</t>
  </si>
  <si>
    <t>4.57.54</t>
  </si>
  <si>
    <t>4.57.84</t>
  </si>
  <si>
    <t>4.58.04</t>
  </si>
  <si>
    <t>4.58.24</t>
  </si>
  <si>
    <t>4.58.54</t>
  </si>
  <si>
    <t>4.58.74</t>
  </si>
  <si>
    <t>4.58.94</t>
  </si>
  <si>
    <t>4.59.24</t>
  </si>
  <si>
    <t>4.59.54</t>
  </si>
  <si>
    <t>4.58.84</t>
  </si>
  <si>
    <t>4.59.14</t>
  </si>
  <si>
    <t>5.00.24</t>
  </si>
  <si>
    <t>5.00.54</t>
  </si>
  <si>
    <t>5.00.84</t>
  </si>
  <si>
    <t>5.01.14</t>
  </si>
  <si>
    <t>5.01.34</t>
  </si>
  <si>
    <t>5.01.54</t>
  </si>
  <si>
    <t>5.01.84</t>
  </si>
  <si>
    <t>5.02.14</t>
  </si>
  <si>
    <t>5.02.44</t>
  </si>
  <si>
    <t>5.02.74</t>
  </si>
  <si>
    <t>5.03.04</t>
  </si>
  <si>
    <t>5.03.34</t>
  </si>
  <si>
    <t>5.03.74</t>
  </si>
  <si>
    <t>14.10.67</t>
  </si>
  <si>
    <t>14.11.33</t>
  </si>
  <si>
    <t>14.12.67</t>
  </si>
  <si>
    <t>14.13.33</t>
  </si>
  <si>
    <t>14.14.67</t>
  </si>
  <si>
    <t>14.15.33</t>
  </si>
  <si>
    <t>14.16.67</t>
  </si>
  <si>
    <t>14.18.67</t>
  </si>
  <si>
    <t>14.19.33</t>
  </si>
  <si>
    <t>14.20.67</t>
  </si>
  <si>
    <t>14.21.33</t>
  </si>
  <si>
    <t>14.22.00</t>
  </si>
  <si>
    <t>14.23.33</t>
  </si>
  <si>
    <t>14.25.33</t>
  </si>
  <si>
    <t>14.27.33</t>
  </si>
  <si>
    <t>14.28.00</t>
  </si>
  <si>
    <t>14.34.67</t>
  </si>
  <si>
    <t>14.35.33</t>
  </si>
  <si>
    <t>14.37.33</t>
  </si>
  <si>
    <t>14.38.67</t>
  </si>
  <si>
    <t>14.39.33</t>
  </si>
  <si>
    <t>14.40.00</t>
  </si>
  <si>
    <t>14.41.33</t>
  </si>
  <si>
    <t>14.43.33</t>
  </si>
  <si>
    <t>14.48.67</t>
  </si>
  <si>
    <t>14.49.33</t>
  </si>
  <si>
    <t>14.50.67</t>
  </si>
  <si>
    <t>14.51.33</t>
  </si>
  <si>
    <t>14.52.00</t>
  </si>
  <si>
    <t>14.52.67</t>
  </si>
  <si>
    <t>14.53.33</t>
  </si>
  <si>
    <t>14.55.33</t>
  </si>
  <si>
    <t>14.59.33</t>
  </si>
  <si>
    <t>15.00.67</t>
  </si>
  <si>
    <t>15.01.00</t>
  </si>
  <si>
    <t>15.02.67</t>
  </si>
  <si>
    <t>15.03.33</t>
  </si>
  <si>
    <t>15.04.67</t>
  </si>
  <si>
    <t>15.05.33</t>
  </si>
  <si>
    <t>15.09.00</t>
  </si>
  <si>
    <t>15.10.67</t>
  </si>
  <si>
    <t>15.12.00</t>
  </si>
  <si>
    <t>15.12.67</t>
  </si>
  <si>
    <t>15.13.33</t>
  </si>
  <si>
    <t>15.18.67</t>
  </si>
  <si>
    <t>15.19.33</t>
  </si>
  <si>
    <t>15.20.67</t>
  </si>
  <si>
    <t>15.21.33</t>
  </si>
  <si>
    <t>15.22.00</t>
  </si>
  <si>
    <t>15.25.33</t>
  </si>
  <si>
    <t>15.26.67</t>
  </si>
  <si>
    <t>15.27.33</t>
  </si>
  <si>
    <t>15.28.67</t>
  </si>
  <si>
    <t>15.29.33</t>
  </si>
  <si>
    <t>15.33.33</t>
  </si>
  <si>
    <t>15.34.00</t>
  </si>
  <si>
    <t>15.34.67</t>
  </si>
  <si>
    <t>15.35.33</t>
  </si>
  <si>
    <t>15.39.33</t>
  </si>
  <si>
    <t>15.40.67</t>
  </si>
  <si>
    <t>15.41.33</t>
  </si>
  <si>
    <t>15.43.33</t>
  </si>
  <si>
    <t>15.45.33</t>
  </si>
  <si>
    <t>15.46.67</t>
  </si>
  <si>
    <t>15.47.33</t>
  </si>
  <si>
    <t>15.49.33</t>
  </si>
  <si>
    <t>15.51.33</t>
  </si>
  <si>
    <t>15.52.67</t>
  </si>
  <si>
    <t>15.53.33</t>
  </si>
  <si>
    <t>15.56.67</t>
  </si>
  <si>
    <t>15.57.33</t>
  </si>
  <si>
    <t>15.58.67</t>
  </si>
  <si>
    <t>15.59.33</t>
  </si>
  <si>
    <t>16.02.67</t>
  </si>
  <si>
    <t>16.03.33</t>
  </si>
  <si>
    <t>16.04.67</t>
  </si>
  <si>
    <t>16.07.00</t>
  </si>
  <si>
    <t>16.09.33</t>
  </si>
  <si>
    <t>16.10.00</t>
  </si>
  <si>
    <t>16.12.67</t>
  </si>
  <si>
    <t>16.13.33</t>
  </si>
  <si>
    <t>16.14.67</t>
  </si>
  <si>
    <t>16.17.33</t>
  </si>
  <si>
    <t>16.19.33</t>
  </si>
  <si>
    <t>16.22.67</t>
  </si>
  <si>
    <t>16.23.33</t>
  </si>
  <si>
    <t>16.26.67</t>
  </si>
  <si>
    <t>16.27.33</t>
  </si>
  <si>
    <t>16.28.67</t>
  </si>
  <si>
    <t>16.29.33</t>
  </si>
  <si>
    <t>16.31.33</t>
  </si>
  <si>
    <t>16.32.67</t>
  </si>
  <si>
    <t>16.34.67</t>
  </si>
  <si>
    <t>16.35.33</t>
  </si>
  <si>
    <t>16.36.00</t>
  </si>
  <si>
    <t>16.37.33</t>
  </si>
  <si>
    <t>16.40.00</t>
  </si>
  <si>
    <t>16.40.67</t>
  </si>
  <si>
    <t>16.41.33</t>
  </si>
  <si>
    <t>16.43.33</t>
  </si>
  <si>
    <t>16.45.33</t>
  </si>
  <si>
    <t>16.48.67</t>
  </si>
  <si>
    <t>16.49.33</t>
  </si>
  <si>
    <t>16.51.33</t>
  </si>
  <si>
    <t>16.52.00</t>
  </si>
  <si>
    <t>16.53.33</t>
  </si>
  <si>
    <t>16.55.33</t>
  </si>
  <si>
    <t>16.56.67</t>
  </si>
  <si>
    <t>16.58.67</t>
  </si>
  <si>
    <t>16.59.33</t>
  </si>
  <si>
    <t>17.00.67</t>
  </si>
  <si>
    <t>17.02.67</t>
  </si>
  <si>
    <t>17.03.33</t>
  </si>
  <si>
    <t>17.07.33</t>
  </si>
  <si>
    <t>17.10.00</t>
  </si>
  <si>
    <t>17.10.67</t>
  </si>
  <si>
    <t>17.12.67</t>
  </si>
  <si>
    <t>17.13.33</t>
  </si>
  <si>
    <t>17.14.67</t>
  </si>
  <si>
    <t>17.16.67</t>
  </si>
  <si>
    <t>17.17.33</t>
  </si>
  <si>
    <t>17.19.00</t>
  </si>
  <si>
    <t>17.21.33</t>
  </si>
  <si>
    <t>17.23.33</t>
  </si>
  <si>
    <t>17.27.33</t>
  </si>
  <si>
    <t>17.29.33</t>
  </si>
  <si>
    <t>17.31.33</t>
  </si>
  <si>
    <t>17.33.33</t>
  </si>
  <si>
    <t>17.34.00</t>
  </si>
  <si>
    <t>17.35.33</t>
  </si>
  <si>
    <t>17.37.33</t>
  </si>
  <si>
    <t>17.39.33</t>
  </si>
  <si>
    <t>17.40.00</t>
  </si>
  <si>
    <t>17.41.33</t>
  </si>
  <si>
    <t>17.43.33</t>
  </si>
  <si>
    <t>17.45.33</t>
  </si>
  <si>
    <t>17.47.33</t>
  </si>
  <si>
    <t>17.49.33</t>
  </si>
  <si>
    <t>17.49.00</t>
  </si>
  <si>
    <t>17.51.33</t>
  </si>
  <si>
    <t>17.52.00</t>
  </si>
  <si>
    <t>17.53.33</t>
  </si>
  <si>
    <t>17.54.67</t>
  </si>
  <si>
    <t>17.56.67</t>
  </si>
  <si>
    <t>17.57.33</t>
  </si>
  <si>
    <t>17.58.67</t>
  </si>
  <si>
    <t>18.02.67</t>
  </si>
  <si>
    <t>18.03.00</t>
  </si>
  <si>
    <t>18.04.67</t>
  </si>
  <si>
    <t>18.06.00</t>
  </si>
  <si>
    <t>18.07.33</t>
  </si>
  <si>
    <t>18.07.00</t>
  </si>
  <si>
    <t>18.09.33</t>
  </si>
  <si>
    <t>18.10.67</t>
  </si>
  <si>
    <t>18.11.33</t>
  </si>
  <si>
    <t>18.12.67</t>
  </si>
  <si>
    <t>18.14.67</t>
  </si>
  <si>
    <t>18.15.00</t>
  </si>
  <si>
    <t>18.16.67</t>
  </si>
  <si>
    <t>18.19.00</t>
  </si>
  <si>
    <t>18.21.33</t>
  </si>
  <si>
    <t>18.22.67</t>
  </si>
  <si>
    <t>18.24.67</t>
  </si>
  <si>
    <t>18.27.33</t>
  </si>
  <si>
    <t>18.30.67</t>
  </si>
  <si>
    <t>18.31.33</t>
  </si>
  <si>
    <t>18.32.67</t>
  </si>
  <si>
    <t>18.34.00</t>
  </si>
  <si>
    <t>18.35.33</t>
  </si>
  <si>
    <t>18.37.33</t>
  </si>
  <si>
    <t>18.38.67</t>
  </si>
  <si>
    <t>18.40.00</t>
  </si>
  <si>
    <t>18.40.67</t>
  </si>
  <si>
    <t>18.43.33</t>
  </si>
  <si>
    <t>18.44.67</t>
  </si>
  <si>
    <t>18.46.67</t>
  </si>
  <si>
    <t>18.49.33</t>
  </si>
  <si>
    <t>18.52.00</t>
  </si>
  <si>
    <t>18.52.67</t>
  </si>
  <si>
    <t>18.55.33</t>
  </si>
  <si>
    <t>18.56.67</t>
  </si>
  <si>
    <t>18.59.33</t>
  </si>
  <si>
    <t>19.00.67</t>
  </si>
  <si>
    <t>19.01.33</t>
  </si>
  <si>
    <t>19.02.67</t>
  </si>
  <si>
    <t>19.05.33</t>
  </si>
  <si>
    <t>19.06.67</t>
  </si>
  <si>
    <t>19.07.00</t>
  </si>
  <si>
    <t>19.09.33</t>
  </si>
  <si>
    <t>19.10.67</t>
  </si>
  <si>
    <t>19.13.33</t>
  </si>
  <si>
    <t>19.14.67</t>
  </si>
  <si>
    <t>19.16.67</t>
  </si>
  <si>
    <t>19.19.33</t>
  </si>
  <si>
    <t>19.20.67</t>
  </si>
  <si>
    <t>19.22.00</t>
  </si>
  <si>
    <t>19.23.33</t>
  </si>
  <si>
    <t>19.24.67</t>
  </si>
  <si>
    <t>19.27.33</t>
  </si>
  <si>
    <t>19.29.33</t>
  </si>
  <si>
    <t>19.30.67</t>
  </si>
  <si>
    <t>19.33.33</t>
  </si>
  <si>
    <t>19.34.67</t>
  </si>
  <si>
    <t>19.36.00</t>
  </si>
  <si>
    <t>19.37.33</t>
  </si>
  <si>
    <t>19.38.67</t>
  </si>
  <si>
    <t>19.40.00</t>
  </si>
  <si>
    <t>19.41.33</t>
  </si>
  <si>
    <t>19.42.67</t>
  </si>
  <si>
    <t>19.44.67</t>
  </si>
  <si>
    <t>19.45.00</t>
  </si>
  <si>
    <t>19.47.33</t>
  </si>
  <si>
    <t>19.48.67</t>
  </si>
  <si>
    <t>19.49.00</t>
  </si>
  <si>
    <t>19.51.33</t>
  </si>
  <si>
    <t>19.53.33</t>
  </si>
  <si>
    <t>19.54.67</t>
  </si>
  <si>
    <t>19.57.33</t>
  </si>
  <si>
    <t>19.59.33</t>
  </si>
  <si>
    <t>20.00.67</t>
  </si>
  <si>
    <t>20.03.33</t>
  </si>
  <si>
    <t>20.05.33</t>
  </si>
  <si>
    <t>20.06.67</t>
  </si>
  <si>
    <t>20.07.00</t>
  </si>
  <si>
    <t>20.10.00</t>
  </si>
  <si>
    <t>20.11.33</t>
  </si>
  <si>
    <t>20.13.33</t>
  </si>
  <si>
    <t>20.14.67</t>
  </si>
  <si>
    <t>20.19.33</t>
  </si>
  <si>
    <t>20.21.33</t>
  </si>
  <si>
    <t>20.22.67</t>
  </si>
  <si>
    <t>20.24.67</t>
  </si>
  <si>
    <t>20.29.33</t>
  </si>
  <si>
    <t>20.31.33</t>
  </si>
  <si>
    <t>20.32.67</t>
  </si>
  <si>
    <t>20.34.67</t>
  </si>
  <si>
    <t>20.40.00</t>
  </si>
  <si>
    <t>20.41.33</t>
  </si>
  <si>
    <t>20.43.33</t>
  </si>
  <si>
    <t>20.45.33</t>
  </si>
  <si>
    <t>20.46.67</t>
  </si>
  <si>
    <t>20.48.67</t>
  </si>
  <si>
    <t>20.50.67</t>
  </si>
  <si>
    <t>20.52.67</t>
  </si>
  <si>
    <t>21.03.00</t>
  </si>
  <si>
    <t>21.06.00</t>
  </si>
  <si>
    <t>21.07.00</t>
  </si>
  <si>
    <t>21.10.00</t>
  </si>
  <si>
    <t>21.12.00</t>
  </si>
  <si>
    <t>21.19.00</t>
  </si>
  <si>
    <t>21.22.00</t>
  </si>
  <si>
    <t>21.24.67</t>
  </si>
  <si>
    <t>21.26.67</t>
  </si>
  <si>
    <t>21.28.67</t>
  </si>
  <si>
    <t>21.31.33</t>
  </si>
  <si>
    <t>21.33.33</t>
  </si>
  <si>
    <t>21.35.33</t>
  </si>
  <si>
    <t>21.38.00</t>
  </si>
  <si>
    <t>21.40.00</t>
  </si>
  <si>
    <t>21.42.67</t>
  </si>
  <si>
    <t>21.45.33</t>
  </si>
  <si>
    <t>21.47.33</t>
  </si>
  <si>
    <t>21.49.00</t>
  </si>
  <si>
    <t>21.52.67</t>
  </si>
  <si>
    <t>21.55.33</t>
  </si>
  <si>
    <t>22.00.00</t>
  </si>
  <si>
    <t>22.02.67</t>
  </si>
  <si>
    <t>22.06.00</t>
  </si>
  <si>
    <t>22.08.67</t>
  </si>
  <si>
    <t>22.11.33</t>
  </si>
  <si>
    <t>22.14.00</t>
  </si>
  <si>
    <t>22.17.33</t>
  </si>
  <si>
    <t>22.19.00</t>
  </si>
  <si>
    <t>22.23.33</t>
  </si>
  <si>
    <t>22.26.67</t>
  </si>
  <si>
    <t>22.29.33</t>
  </si>
  <si>
    <t>22.32.67</t>
  </si>
  <si>
    <t>22.36.00</t>
  </si>
  <si>
    <t>22.40.00</t>
  </si>
  <si>
    <t>22.43.33</t>
  </si>
  <si>
    <t>22.46.67</t>
  </si>
  <si>
    <t>22.50.67</t>
  </si>
  <si>
    <t>22.54.67</t>
  </si>
  <si>
    <t>22.58.67</t>
  </si>
  <si>
    <t>23.03.33</t>
  </si>
  <si>
    <t>23.07.33</t>
  </si>
  <si>
    <t>23.12.67</t>
  </si>
  <si>
    <t>23.17.33</t>
  </si>
  <si>
    <t>23.22.67</t>
  </si>
  <si>
    <t>23.28.67</t>
  </si>
  <si>
    <t>23.34.67</t>
  </si>
  <si>
    <t>23.41.33</t>
  </si>
  <si>
    <t>23.49.33</t>
  </si>
  <si>
    <t>23.58.67</t>
  </si>
  <si>
    <t>24.10.67</t>
  </si>
  <si>
    <r>
      <rPr>
        <sz val="10"/>
        <color rgb="FF231F20"/>
        <rFont val="Century Old Style"/>
      </rPr>
      <t>Puntos</t>
    </r>
  </si>
  <si>
    <t>21.16.01</t>
  </si>
  <si>
    <t>21.17.00</t>
  </si>
  <si>
    <t>21.20.00</t>
  </si>
  <si>
    <t>21.23.00</t>
  </si>
  <si>
    <t>21.28.01</t>
  </si>
  <si>
    <t>21.29.00</t>
  </si>
  <si>
    <t>21.30.00</t>
  </si>
  <si>
    <t>21.31.01</t>
  </si>
  <si>
    <t>21.33.00</t>
  </si>
  <si>
    <t>21.36.00</t>
  </si>
  <si>
    <t>21.39.00</t>
  </si>
  <si>
    <t>21.41.00</t>
  </si>
  <si>
    <t>21.42.00</t>
  </si>
  <si>
    <t>21.53.00</t>
  </si>
  <si>
    <t>21.58.01</t>
  </si>
  <si>
    <t>21.59.00</t>
  </si>
  <si>
    <t>22.02.00</t>
  </si>
  <si>
    <t>22.03.00</t>
  </si>
  <si>
    <t>22.05.00</t>
  </si>
  <si>
    <t>22.13.01</t>
  </si>
  <si>
    <t>22.16.01</t>
  </si>
  <si>
    <t>22.18.00</t>
  </si>
  <si>
    <t>22.19.01</t>
  </si>
  <si>
    <t>22.20.00</t>
  </si>
  <si>
    <t>22.21.00</t>
  </si>
  <si>
    <t>22.23.00</t>
  </si>
  <si>
    <t>22.24.00</t>
  </si>
  <si>
    <t>22.29.00</t>
  </si>
  <si>
    <t>22.31.01</t>
  </si>
  <si>
    <t>22.46.01</t>
  </si>
  <si>
    <t>22.48.00</t>
  </si>
  <si>
    <t>22.49.01</t>
  </si>
  <si>
    <t>22.51.00</t>
  </si>
  <si>
    <t>22.58.01</t>
  </si>
  <si>
    <t>23.00.00</t>
  </si>
  <si>
    <t>23.02.00</t>
  </si>
  <si>
    <t>23.03.00</t>
  </si>
  <si>
    <t>23.08.00</t>
  </si>
  <si>
    <t>23.10.01</t>
  </si>
  <si>
    <t>23.11.00</t>
  </si>
  <si>
    <t>23.13.01</t>
  </si>
  <si>
    <t>23.14.00</t>
  </si>
  <si>
    <t>23.15.00</t>
  </si>
  <si>
    <t>23.21.00</t>
  </si>
  <si>
    <t>23.23.00</t>
  </si>
  <si>
    <t>23.24.00</t>
  </si>
  <si>
    <t>23.29.00</t>
  </si>
  <si>
    <t>23.31.01</t>
  </si>
  <si>
    <t>23.32.00</t>
  </si>
  <si>
    <t>23.42.00</t>
  </si>
  <si>
    <t>23.44.00</t>
  </si>
  <si>
    <t>23.47.00</t>
  </si>
  <si>
    <t>23.49.01</t>
  </si>
  <si>
    <t>23.51.00</t>
  </si>
  <si>
    <t>23.56.00</t>
  </si>
  <si>
    <t>23.58.01</t>
  </si>
  <si>
    <t>24.00.00</t>
  </si>
  <si>
    <t>24.09.00</t>
  </si>
  <si>
    <t>24.15.00</t>
  </si>
  <si>
    <t>24.19.01</t>
  </si>
  <si>
    <t>24.21.00</t>
  </si>
  <si>
    <t>24.26.00</t>
  </si>
  <si>
    <t>24.27.00</t>
  </si>
  <si>
    <t>24.29.00</t>
  </si>
  <si>
    <t>24.34.01</t>
  </si>
  <si>
    <t>24.35.00</t>
  </si>
  <si>
    <t>24.34.50</t>
  </si>
  <si>
    <t>24.41.00</t>
  </si>
  <si>
    <t>24.43.01</t>
  </si>
  <si>
    <t>24.47.00</t>
  </si>
  <si>
    <t>24.48.00</t>
  </si>
  <si>
    <t>24.49.01</t>
  </si>
  <si>
    <t>24.52.01</t>
  </si>
  <si>
    <t>24.54.00</t>
  </si>
  <si>
    <t>24.56.00</t>
  </si>
  <si>
    <t>24.57.00</t>
  </si>
  <si>
    <t>25.00.00</t>
  </si>
  <si>
    <t>25.02.00</t>
  </si>
  <si>
    <t>25.05.00</t>
  </si>
  <si>
    <t>25.06.00</t>
  </si>
  <si>
    <t>25.12.00</t>
  </si>
  <si>
    <t>25.13.01</t>
  </si>
  <si>
    <t>25.14.00</t>
  </si>
  <si>
    <t>25.18.00</t>
  </si>
  <si>
    <t>25.20.00</t>
  </si>
  <si>
    <t>25.24.00</t>
  </si>
  <si>
    <t>25.25.01</t>
  </si>
  <si>
    <t>25.28.01</t>
  </si>
  <si>
    <t>25.29.00</t>
  </si>
  <si>
    <t>25.31.01</t>
  </si>
  <si>
    <t>25.35.00</t>
  </si>
  <si>
    <t>25.39.00</t>
  </si>
  <si>
    <t>25.45.00</t>
  </si>
  <si>
    <t>25.49.01</t>
  </si>
  <si>
    <t>25.50.00</t>
  </si>
  <si>
    <t>25.52.01</t>
  </si>
  <si>
    <t>25.55.01</t>
  </si>
  <si>
    <t>25.56.00</t>
  </si>
  <si>
    <t>25.58.50</t>
  </si>
  <si>
    <t>26.05.00</t>
  </si>
  <si>
    <t>26.04.50</t>
  </si>
  <si>
    <t>26.09.00</t>
  </si>
  <si>
    <t>26.11.00</t>
  </si>
  <si>
    <t>26.15.00</t>
  </si>
  <si>
    <t>26.21.00</t>
  </si>
  <si>
    <t>26.24.00</t>
  </si>
  <si>
    <t>26.26.00</t>
  </si>
  <si>
    <t>26.29.00</t>
  </si>
  <si>
    <t>26.30.00</t>
  </si>
  <si>
    <t>26.32.00</t>
  </si>
  <si>
    <t>26.33.00</t>
  </si>
  <si>
    <t>26.35.00</t>
  </si>
  <si>
    <t>26.38.00</t>
  </si>
  <si>
    <t>26.37.50</t>
  </si>
  <si>
    <t>26.42.00</t>
  </si>
  <si>
    <t>26.44.00</t>
  </si>
  <si>
    <t>26.43.50</t>
  </si>
  <si>
    <t>26.48.00</t>
  </si>
  <si>
    <t>26.50.00</t>
  </si>
  <si>
    <t>26.52.01</t>
  </si>
  <si>
    <t>26.55.01</t>
  </si>
  <si>
    <t>26.56.00</t>
  </si>
  <si>
    <t>26.58.01</t>
  </si>
  <si>
    <t>27.00.00</t>
  </si>
  <si>
    <t>27.03.00</t>
  </si>
  <si>
    <t>27.04.50</t>
  </si>
  <si>
    <t>27.09.00</t>
  </si>
  <si>
    <t>27.14.00</t>
  </si>
  <si>
    <t>27.16.01</t>
  </si>
  <si>
    <t>27.17.00</t>
  </si>
  <si>
    <t>27.19.01</t>
  </si>
  <si>
    <t>27.21.00</t>
  </si>
  <si>
    <t>27.22.50</t>
  </si>
  <si>
    <t>27.25.01</t>
  </si>
  <si>
    <t>27.27.00</t>
  </si>
  <si>
    <t>27.28.50</t>
  </si>
  <si>
    <t>27.32.00</t>
  </si>
  <si>
    <t>27.34.01</t>
  </si>
  <si>
    <t>27.34.50</t>
  </si>
  <si>
    <t>27.39.00</t>
  </si>
  <si>
    <t>27.40.50</t>
  </si>
  <si>
    <t>27.46.01</t>
  </si>
  <si>
    <t>27.51.00</t>
  </si>
  <si>
    <t>27.53.00</t>
  </si>
  <si>
    <t>27.54.00</t>
  </si>
  <si>
    <t>27.58.01</t>
  </si>
  <si>
    <t>28.00.00</t>
  </si>
  <si>
    <t>28.01.01</t>
  </si>
  <si>
    <t>28.03.00</t>
  </si>
  <si>
    <t>28.12.00</t>
  </si>
  <si>
    <t>28.14.00</t>
  </si>
  <si>
    <t>28.18.00</t>
  </si>
  <si>
    <t>28.19.01</t>
  </si>
  <si>
    <t>28.19.50</t>
  </si>
  <si>
    <t>28.25.01</t>
  </si>
  <si>
    <t>28.25.50</t>
  </si>
  <si>
    <t>28.29.00</t>
  </si>
  <si>
    <t>28.31.01</t>
  </si>
  <si>
    <t>28.32.00</t>
  </si>
  <si>
    <t>28.34.01</t>
  </si>
  <si>
    <t>28.34.50</t>
  </si>
  <si>
    <t>28.38.00</t>
  </si>
  <si>
    <t>28.40.50</t>
  </si>
  <si>
    <t>28.48.00</t>
  </si>
  <si>
    <t>28.52.50</t>
  </si>
  <si>
    <t>28.55.01</t>
  </si>
  <si>
    <t>28.57.00</t>
  </si>
  <si>
    <t>28.59.00</t>
  </si>
  <si>
    <t>29.01.01</t>
  </si>
  <si>
    <t>29.03.00</t>
  </si>
  <si>
    <t>29.05.00</t>
  </si>
  <si>
    <t>29.09.00</t>
  </si>
  <si>
    <t>29.11.00</t>
  </si>
  <si>
    <t>29.16.01</t>
  </si>
  <si>
    <t>29.18.00</t>
  </si>
  <si>
    <t>29.22.01</t>
  </si>
  <si>
    <t>29.24.00</t>
  </si>
  <si>
    <t>29.28.01</t>
  </si>
  <si>
    <t>29.30.00</t>
  </si>
  <si>
    <t>29.32.00</t>
  </si>
  <si>
    <t>29.34.01</t>
  </si>
  <si>
    <t>29.37.50</t>
  </si>
  <si>
    <t>29.41.00</t>
  </si>
  <si>
    <t>29.43.50</t>
  </si>
  <si>
    <t>29.50.00</t>
  </si>
  <si>
    <t>29.54.00</t>
  </si>
  <si>
    <t>29.56.00</t>
  </si>
  <si>
    <t>30.01.01</t>
  </si>
  <si>
    <t>30.03.00</t>
  </si>
  <si>
    <t>30.10.50</t>
  </si>
  <si>
    <t>30.15.00</t>
  </si>
  <si>
    <t>30.17.00</t>
  </si>
  <si>
    <t>30.22.50</t>
  </si>
  <si>
    <t>30.27.00</t>
  </si>
  <si>
    <t>30.29.00</t>
  </si>
  <si>
    <t>30.32.00</t>
  </si>
  <si>
    <t>30.34.01</t>
  </si>
  <si>
    <t>30.37.01</t>
  </si>
  <si>
    <t>30.39.00</t>
  </si>
  <si>
    <t>30.40.50</t>
  </si>
  <si>
    <t>30.47.00</t>
  </si>
  <si>
    <t>30.52.01</t>
  </si>
  <si>
    <t>30.54.00</t>
  </si>
  <si>
    <t>30.57.00</t>
  </si>
  <si>
    <t>31.00.00</t>
  </si>
  <si>
    <t>31.02.00</t>
  </si>
  <si>
    <t>31.05.00</t>
  </si>
  <si>
    <t>31.08.00</t>
  </si>
  <si>
    <t>31.19.01</t>
  </si>
  <si>
    <t>31.19.50</t>
  </si>
  <si>
    <t>31.24.00</t>
  </si>
  <si>
    <t>31.25.50</t>
  </si>
  <si>
    <t>31.30.00</t>
  </si>
  <si>
    <t>31.33.00</t>
  </si>
  <si>
    <t>31.34.50</t>
  </si>
  <si>
    <t>31.39.00</t>
  </si>
  <si>
    <t>31.40.50</t>
  </si>
  <si>
    <t>31.45.00</t>
  </si>
  <si>
    <t>31.48.00</t>
  </si>
  <si>
    <t>31.51.00</t>
  </si>
  <si>
    <t>31.52.50</t>
  </si>
  <si>
    <t>31.57.00</t>
  </si>
  <si>
    <t>31.58.50</t>
  </si>
  <si>
    <t>32.03.00</t>
  </si>
  <si>
    <t>32.10.01</t>
  </si>
  <si>
    <t>32.13.01</t>
  </si>
  <si>
    <t>32.27.00</t>
  </si>
  <si>
    <t>32.30.00</t>
  </si>
  <si>
    <t>32.34.01</t>
  </si>
  <si>
    <t>32.38.00</t>
  </si>
  <si>
    <t>32.43.50</t>
  </si>
  <si>
    <t>32.49.01</t>
  </si>
  <si>
    <t>32.55.50</t>
  </si>
  <si>
    <t>33.00.00</t>
  </si>
  <si>
    <t>33.04.01</t>
  </si>
  <si>
    <t>33.09.00</t>
  </si>
  <si>
    <t>33.13.01</t>
  </si>
  <si>
    <t>33.17.00</t>
  </si>
  <si>
    <t>33.21.00</t>
  </si>
  <si>
    <t>33.28.50</t>
  </si>
  <si>
    <t>33.35.00</t>
  </si>
  <si>
    <t>33.40.01</t>
  </si>
  <si>
    <t>33.44.00</t>
  </si>
  <si>
    <t>33.49.01</t>
  </si>
  <si>
    <t>33.54.00</t>
  </si>
  <si>
    <t>34.00.00</t>
  </si>
  <si>
    <t>34.05.00</t>
  </si>
  <si>
    <t>34.16.01</t>
  </si>
  <si>
    <t>34.22.01</t>
  </si>
  <si>
    <t>34.28.01</t>
  </si>
  <si>
    <t>35.04.01</t>
  </si>
  <si>
    <t>35.13.01</t>
  </si>
  <si>
    <t>35.44.00</t>
  </si>
  <si>
    <t>35.58.01</t>
  </si>
  <si>
    <t>Triatlon Sub 12 Hombres, hoja de cálculo de puntuaciones</t>
  </si>
  <si>
    <t>Triatlon MAD Sub 12 Hombres, hoja de cálculo de puntuaciones</t>
  </si>
  <si>
    <t>Poner el resultado en cada una de las tres pruebas</t>
  </si>
  <si>
    <t>Triatlon Sub 10 Hombres, hoja de cálculo de puntuaciones</t>
  </si>
  <si>
    <t>Triatlon MAD Sub 10 Hombres, hoja de cálculo de puntuaciones</t>
  </si>
  <si>
    <t>50m</t>
  </si>
  <si>
    <t>La prueba de 50m se calcula con la Tabla RFEA combinadas de menores versión 2013</t>
  </si>
  <si>
    <t>Triatlon Sub 12 Mujeres, hoja de cálculo de puntuaciones</t>
  </si>
  <si>
    <t>Triatlon MAD Sub 12 Mujeres, hoja de cálculo de puntuaciones</t>
  </si>
  <si>
    <t>Triatlon Sub 10 Mujeres, hoja de cálculo de puntuaciones</t>
  </si>
  <si>
    <t>Triatlon MAD Sub 10 Mujeres, hoja de cálculo de puntuaciones</t>
  </si>
  <si>
    <t>Poner el resultado de cada una de las cuatro pruebas</t>
  </si>
  <si>
    <t>Poner el resultado en cada una de las cinco pruebas</t>
  </si>
  <si>
    <t>Poner el resultado en cada una de las seis pruebas</t>
  </si>
  <si>
    <t>Pentatlón Sub 16 Mujeres Pista Cubierta, hoja de cálculo de puntuaciones</t>
  </si>
  <si>
    <t>Poner el resultado en cada una de las ocho pruebas</t>
  </si>
  <si>
    <t>60mv</t>
  </si>
  <si>
    <t>12.31.99</t>
  </si>
  <si>
    <t>12.34.99</t>
  </si>
  <si>
    <t>12.37.00</t>
  </si>
  <si>
    <t>12.46.99</t>
  </si>
  <si>
    <t>12.49.00</t>
  </si>
  <si>
    <t>12.58.99</t>
  </si>
  <si>
    <t>13.01.99</t>
  </si>
  <si>
    <t>13.13.99</t>
  </si>
  <si>
    <t>13.16.99</t>
  </si>
  <si>
    <t>13.19.99</t>
  </si>
  <si>
    <t>13.25.00</t>
  </si>
  <si>
    <t>13.28.99</t>
  </si>
  <si>
    <t>13.31.00</t>
  </si>
  <si>
    <t>13.31.99</t>
  </si>
  <si>
    <t>13.33.00</t>
  </si>
  <si>
    <t>13.39.00</t>
  </si>
  <si>
    <t>13.43.99</t>
  </si>
  <si>
    <t>13.45.00</t>
  </si>
  <si>
    <t>13.46.99</t>
  </si>
  <si>
    <t>13.52.99</t>
  </si>
  <si>
    <t>13.55.00</t>
  </si>
  <si>
    <t>13.58.99</t>
  </si>
  <si>
    <t>14.01.99</t>
  </si>
  <si>
    <t>14.13.00</t>
  </si>
  <si>
    <t>14.22.99</t>
  </si>
  <si>
    <t>14.31.99</t>
  </si>
  <si>
    <t>14.37.99</t>
  </si>
  <si>
    <t>14.46.99</t>
  </si>
  <si>
    <t>14.49.00</t>
  </si>
  <si>
    <t>14.49.99</t>
  </si>
  <si>
    <t>15.01.99</t>
  </si>
  <si>
    <t>15.04.00</t>
  </si>
  <si>
    <t>15.04.99</t>
  </si>
  <si>
    <t>15.06.00</t>
  </si>
  <si>
    <t>15.15.00</t>
  </si>
  <si>
    <t>15.16.99</t>
  </si>
  <si>
    <t>15.19.00</t>
  </si>
  <si>
    <t>15.19.99</t>
  </si>
  <si>
    <t>15.22.99</t>
  </si>
  <si>
    <t>15.31.99</t>
  </si>
  <si>
    <t>15.34.99</t>
  </si>
  <si>
    <t>15.46.99</t>
  </si>
  <si>
    <t>15.49.00</t>
  </si>
  <si>
    <t>15.58.00</t>
  </si>
  <si>
    <t>16.01.99</t>
  </si>
  <si>
    <t>16.04.99</t>
  </si>
  <si>
    <t>16.07.99</t>
  </si>
  <si>
    <t>16.10.99</t>
  </si>
  <si>
    <t>16.13.00</t>
  </si>
  <si>
    <t>16.16.00</t>
  </si>
  <si>
    <t>16.16.99</t>
  </si>
  <si>
    <t>16.19.99</t>
  </si>
  <si>
    <t>16.28.00</t>
  </si>
  <si>
    <t>16.31.00</t>
  </si>
  <si>
    <t>16.33.00</t>
  </si>
  <si>
    <t>16.39.00</t>
  </si>
  <si>
    <t>16.42.00</t>
  </si>
  <si>
    <t>16.49.99</t>
  </si>
  <si>
    <t>16.52.99</t>
  </si>
  <si>
    <t>16.55.00</t>
  </si>
  <si>
    <t>16.58.00</t>
  </si>
  <si>
    <t>17.01.99</t>
  </si>
  <si>
    <t>17.04.99</t>
  </si>
  <si>
    <t>17.13.00</t>
  </si>
  <si>
    <t>17.19.99</t>
  </si>
  <si>
    <t>17.22.99</t>
  </si>
  <si>
    <t>17.34.99</t>
  </si>
  <si>
    <t>17.37.00</t>
  </si>
  <si>
    <t>17.37.99</t>
  </si>
  <si>
    <t>17.43.99</t>
  </si>
  <si>
    <t>17.49.99</t>
  </si>
  <si>
    <t>17.52.99</t>
  </si>
  <si>
    <t>17.55.00</t>
  </si>
  <si>
    <t>18.01.00</t>
  </si>
  <si>
    <t>18.04.99</t>
  </si>
  <si>
    <t>18.07.99</t>
  </si>
  <si>
    <t>18.09.00</t>
  </si>
  <si>
    <t>18.12.00</t>
  </si>
  <si>
    <t>18.16.00</t>
  </si>
  <si>
    <t>18.19.99</t>
  </si>
  <si>
    <t>18.22.99</t>
  </si>
  <si>
    <t>18.25.99</t>
  </si>
  <si>
    <t>18.28.99</t>
  </si>
  <si>
    <t>18.31.00</t>
  </si>
  <si>
    <t>18.37.00</t>
  </si>
  <si>
    <t>18.43.99</t>
  </si>
  <si>
    <t>18.46.00</t>
  </si>
  <si>
    <t>18.52.99</t>
  </si>
  <si>
    <t>18.55.00</t>
  </si>
  <si>
    <t>19.01.00</t>
  </si>
  <si>
    <t>19.04.99</t>
  </si>
  <si>
    <t>19.07.99</t>
  </si>
  <si>
    <t>19.10.00</t>
  </si>
  <si>
    <t>19.16.00</t>
  </si>
  <si>
    <t>19.19.00</t>
  </si>
  <si>
    <t>19.22.99</t>
  </si>
  <si>
    <t>19.25.00</t>
  </si>
  <si>
    <t>19.33.00</t>
  </si>
  <si>
    <t>19.34.00</t>
  </si>
  <si>
    <t>19.37.00</t>
  </si>
  <si>
    <t>19.37.99</t>
  </si>
  <si>
    <t>19.39.00</t>
  </si>
  <si>
    <t>19.42.00</t>
  </si>
  <si>
    <t>19.46.99</t>
  </si>
  <si>
    <t>19.52.99</t>
  </si>
  <si>
    <t>19.55.00</t>
  </si>
  <si>
    <t>20.01.00</t>
  </si>
  <si>
    <t>20.04.00</t>
  </si>
  <si>
    <t>20.07.99</t>
  </si>
  <si>
    <t>20.16.99</t>
  </si>
  <si>
    <t>20.19.00</t>
  </si>
  <si>
    <t>20.22.00</t>
  </si>
  <si>
    <t>20.22.99</t>
  </si>
  <si>
    <t>20.28.99</t>
  </si>
  <si>
    <t>20.31.99</t>
  </si>
  <si>
    <t>20.34.00</t>
  </si>
  <si>
    <t>20.37.00</t>
  </si>
  <si>
    <t>20.37.99</t>
  </si>
  <si>
    <t>20.46.99</t>
  </si>
  <si>
    <t>20.49.00</t>
  </si>
  <si>
    <t>20.49.99</t>
  </si>
  <si>
    <t>20.55.00</t>
  </si>
  <si>
    <t>21.04.00</t>
  </si>
  <si>
    <t>21.07.99</t>
  </si>
  <si>
    <t>21.09.00</t>
  </si>
  <si>
    <t>21.10.99</t>
  </si>
  <si>
    <t>21.24.49</t>
  </si>
  <si>
    <t>21.26.50</t>
  </si>
  <si>
    <t>21.27.49</t>
  </si>
  <si>
    <t>21.29.50</t>
  </si>
  <si>
    <t>21.30.49</t>
  </si>
  <si>
    <t>21.37.00</t>
  </si>
  <si>
    <t>21.49.99</t>
  </si>
  <si>
    <t>21.54.49</t>
  </si>
  <si>
    <t>21.57.49</t>
  </si>
  <si>
    <t>22.07.00</t>
  </si>
  <si>
    <t>22.10.99</t>
  </si>
  <si>
    <t>22.14.50</t>
  </si>
  <si>
    <t>22.22.00</t>
  </si>
  <si>
    <t>22.28.00</t>
  </si>
  <si>
    <t>22.30.49</t>
  </si>
  <si>
    <t>22.32.50</t>
  </si>
  <si>
    <t>22.33.00</t>
  </si>
  <si>
    <t>22.42.00</t>
  </si>
  <si>
    <t>22.47.50</t>
  </si>
  <si>
    <t>22.52.00</t>
  </si>
  <si>
    <t>22.52.99</t>
  </si>
  <si>
    <t>22.57.49</t>
  </si>
  <si>
    <t>22.59.50</t>
  </si>
  <si>
    <t>23.04.99</t>
  </si>
  <si>
    <t>23.07.00</t>
  </si>
  <si>
    <t>23.12.49</t>
  </si>
  <si>
    <t>23.16.00</t>
  </si>
  <si>
    <t>23.21.49</t>
  </si>
  <si>
    <t>23.25.00</t>
  </si>
  <si>
    <t>23.30.49</t>
  </si>
  <si>
    <t>23.46.00</t>
  </si>
  <si>
    <t>23.52.99</t>
  </si>
  <si>
    <t>24.01.00</t>
  </si>
  <si>
    <t>24.05.50</t>
  </si>
  <si>
    <t>24.06.49</t>
  </si>
  <si>
    <t>24.10.00</t>
  </si>
  <si>
    <t>24.10.99</t>
  </si>
  <si>
    <t>24.16.00</t>
  </si>
  <si>
    <t>24.21.49</t>
  </si>
  <si>
    <t>24.25.00</t>
  </si>
  <si>
    <t>24.27.49</t>
  </si>
  <si>
    <t>24.31.00</t>
  </si>
  <si>
    <t>24.37.99</t>
  </si>
  <si>
    <t>24.42.49</t>
  </si>
  <si>
    <t>24.47.50</t>
  </si>
  <si>
    <t>25.00.49</t>
  </si>
  <si>
    <t>25.04.00</t>
  </si>
  <si>
    <t>25.06.49</t>
  </si>
  <si>
    <t>25.10.00</t>
  </si>
  <si>
    <t>25.12.49</t>
  </si>
  <si>
    <t>25.35.50</t>
  </si>
  <si>
    <t>25.37.99</t>
  </si>
  <si>
    <t>25.45.49</t>
  </si>
  <si>
    <t>26.07.99</t>
  </si>
  <si>
    <t>26.15.49</t>
  </si>
  <si>
    <t>26.24.49</t>
  </si>
  <si>
    <t>26.40.00</t>
  </si>
  <si>
    <t>26.42.49</t>
  </si>
  <si>
    <t>26.52.99</t>
  </si>
  <si>
    <t>27.15.49</t>
  </si>
  <si>
    <t>27.43.99</t>
  </si>
  <si>
    <t>Triatlon E</t>
  </si>
  <si>
    <t>21.25.00</t>
  </si>
  <si>
    <t>21.31.99</t>
  </si>
  <si>
    <t>21.34.99</t>
  </si>
  <si>
    <t>21.52.00</t>
  </si>
  <si>
    <t>21.55.99</t>
  </si>
  <si>
    <t>22.13.99</t>
  </si>
  <si>
    <t>22.16.99</t>
  </si>
  <si>
    <t>22.34.00</t>
  </si>
  <si>
    <t>22.34.99</t>
  </si>
  <si>
    <t>22.37.00</t>
  </si>
  <si>
    <t>22.37.99</t>
  </si>
  <si>
    <t>22.39.00</t>
  </si>
  <si>
    <t>22.49.99</t>
  </si>
  <si>
    <t>22.58.99</t>
  </si>
  <si>
    <t>23.01.00</t>
  </si>
  <si>
    <t>23.19.99</t>
  </si>
  <si>
    <t>23.22.00</t>
  </si>
  <si>
    <t>23.34.99</t>
  </si>
  <si>
    <t>23.37.99</t>
  </si>
  <si>
    <t>23.40.00</t>
  </si>
  <si>
    <t>23.40.99</t>
  </si>
  <si>
    <t>23.49.99</t>
  </si>
  <si>
    <t>23.55.00</t>
  </si>
  <si>
    <t>23.58.99</t>
  </si>
  <si>
    <t>24.04.00</t>
  </si>
  <si>
    <t>24.04.99</t>
  </si>
  <si>
    <t>24.06.00</t>
  </si>
  <si>
    <t>24.07.00</t>
  </si>
  <si>
    <t>24.13.99</t>
  </si>
  <si>
    <t>24.19.99</t>
  </si>
  <si>
    <t>24.22.00</t>
  </si>
  <si>
    <t>24.40.00</t>
  </si>
  <si>
    <t>24.43.99</t>
  </si>
  <si>
    <t>24.52.99</t>
  </si>
  <si>
    <t>25.01.00</t>
  </si>
  <si>
    <t>25.07.99</t>
  </si>
  <si>
    <t>25.16.99</t>
  </si>
  <si>
    <t>25.22.99</t>
  </si>
  <si>
    <t>25.34.00</t>
  </si>
  <si>
    <t>25.36.00</t>
  </si>
  <si>
    <t>25.40.99</t>
  </si>
  <si>
    <t>25.42.00</t>
  </si>
  <si>
    <t>25.46.00</t>
  </si>
  <si>
    <t>26.01.99</t>
  </si>
  <si>
    <t>26.13.99</t>
  </si>
  <si>
    <t>26.16.99</t>
  </si>
  <si>
    <t>26.19.99</t>
  </si>
  <si>
    <t>26.22.99</t>
  </si>
  <si>
    <t>26.40.99</t>
  </si>
  <si>
    <t>26.46.99</t>
  </si>
  <si>
    <t>27.04.00</t>
  </si>
  <si>
    <t>27.07.00</t>
  </si>
  <si>
    <t>27.10.99</t>
  </si>
  <si>
    <t>27.12.00</t>
  </si>
  <si>
    <t>27.22.00</t>
  </si>
  <si>
    <t>27.37.00</t>
  </si>
  <si>
    <t>27.40.99</t>
  </si>
  <si>
    <t>27.46.99</t>
  </si>
  <si>
    <t>27.49.00</t>
  </si>
  <si>
    <t>27.55.99</t>
  </si>
  <si>
    <t>28.04.99</t>
  </si>
  <si>
    <t>28.07.00</t>
  </si>
  <si>
    <t>28.10.00</t>
  </si>
  <si>
    <t>28.22.99</t>
  </si>
  <si>
    <t>28.40.00</t>
  </si>
  <si>
    <t>28.43.99</t>
  </si>
  <si>
    <t>28.46.00</t>
  </si>
  <si>
    <t>28.49.99</t>
  </si>
  <si>
    <t>28.52.00</t>
  </si>
  <si>
    <t>29.07.00</t>
  </si>
  <si>
    <t>29.13.99</t>
  </si>
  <si>
    <t>29.19.99</t>
  </si>
  <si>
    <t>29.25.99</t>
  </si>
  <si>
    <t>29.37.00</t>
  </si>
  <si>
    <t>29.43.00</t>
  </si>
  <si>
    <t>29.46.99</t>
  </si>
  <si>
    <t>29.52.00</t>
  </si>
  <si>
    <t>29.58.99</t>
  </si>
  <si>
    <t>30.04.99</t>
  </si>
  <si>
    <t>30.07.99</t>
  </si>
  <si>
    <t>30.10.00</t>
  </si>
  <si>
    <t>30.19.99</t>
  </si>
  <si>
    <t>30.22.00</t>
  </si>
  <si>
    <t>30.43.99</t>
  </si>
  <si>
    <t>30.49.00</t>
  </si>
  <si>
    <t>31.10.00</t>
  </si>
  <si>
    <t>31.13.00</t>
  </si>
  <si>
    <t>31.16.00</t>
  </si>
  <si>
    <t>32.07.00</t>
  </si>
  <si>
    <t>32.16.99</t>
  </si>
  <si>
    <t>32.19.99</t>
  </si>
  <si>
    <t>32.22.99</t>
  </si>
  <si>
    <t>32.40.99</t>
  </si>
  <si>
    <t>32.52.99</t>
  </si>
  <si>
    <t>33.25.99</t>
  </si>
  <si>
    <t>34.10.00</t>
  </si>
  <si>
    <t>34.34.99</t>
  </si>
  <si>
    <t>34.40.99</t>
  </si>
  <si>
    <t>34.49.00</t>
  </si>
  <si>
    <t>34.55.99</t>
  </si>
  <si>
    <t>35.22.00</t>
  </si>
  <si>
    <t>35.31.99</t>
  </si>
  <si>
    <t>36.16.00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</si>
</sst>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0"/>
      <name val="Century Old Style"/>
    </font>
    <font>
      <b/>
      <i/>
      <sz val="10"/>
      <name val="Century Old Style"/>
    </font>
    <font>
      <sz val="12"/>
      <name val="Times New Roman"/>
      <family val="1"/>
    </font>
    <font>
      <b/>
      <sz val="14"/>
      <color indexed="10"/>
      <name val="Times New Roman"/>
      <family val="1"/>
    </font>
    <font>
      <sz val="12"/>
      <color indexed="8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8"/>
      <color rgb="FF000000"/>
      <name val="Verdana"/>
      <family val="2"/>
    </font>
    <font>
      <b/>
      <sz val="12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entury Old Style"/>
    </font>
    <font>
      <sz val="10"/>
      <color rgb="FF231F20"/>
      <name val="Century Old Style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2" fontId="2" fillId="2" borderId="0" xfId="0" applyNumberFormat="1" applyFont="1" applyFill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" fontId="2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1" fontId="0" fillId="0" borderId="0" xfId="0" applyNumberFormat="1"/>
    <xf numFmtId="1" fontId="2" fillId="0" borderId="0" xfId="0" applyNumberFormat="1" applyFont="1"/>
    <xf numFmtId="1" fontId="2" fillId="4" borderId="0" xfId="0" applyNumberFormat="1" applyFont="1" applyFill="1"/>
    <xf numFmtId="0" fontId="0" fillId="0" borderId="0" xfId="0" applyProtection="1">
      <protection locked="0"/>
    </xf>
    <xf numFmtId="0" fontId="1" fillId="0" borderId="0" xfId="0" applyFont="1"/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7" fillId="0" borderId="0" xfId="0" applyFont="1"/>
    <xf numFmtId="0" fontId="2" fillId="5" borderId="0" xfId="0" applyFont="1" applyFill="1" applyAlignment="1">
      <alignment horizont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164" fontId="0" fillId="0" borderId="0" xfId="0" applyNumberFormat="1"/>
    <xf numFmtId="0" fontId="8" fillId="0" borderId="0" xfId="0" applyFont="1"/>
    <xf numFmtId="2" fontId="2" fillId="5" borderId="0" xfId="0" applyNumberFormat="1" applyFont="1" applyFill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0" fillId="5" borderId="0" xfId="0" applyNumberFormat="1" applyFill="1"/>
    <xf numFmtId="0" fontId="0" fillId="5" borderId="0" xfId="0" applyFill="1"/>
    <xf numFmtId="2" fontId="9" fillId="0" borderId="0" xfId="0" applyNumberFormat="1" applyFont="1"/>
    <xf numFmtId="0" fontId="0" fillId="5" borderId="0" xfId="0" applyFill="1" applyAlignment="1">
      <alignment horizontal="left" vertical="top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2" fmlaLink="$K$4" fmlaRange="$R$4:$R$5" noThreeD="1" sel="1" val="0"/>
</file>

<file path=xl/ctrlProps/ctrlProp10.xml><?xml version="1.0" encoding="utf-8"?>
<formControlPr xmlns="http://schemas.microsoft.com/office/spreadsheetml/2009/9/main" objectType="Drop" dropLines="2" dropStyle="combo" dx="22" fmlaLink="$K$4" fmlaRange="$R$4:$R$5" noThreeD="1" sel="1" val="0"/>
</file>

<file path=xl/ctrlProps/ctrlProp11.xml><?xml version="1.0" encoding="utf-8"?>
<formControlPr xmlns="http://schemas.microsoft.com/office/spreadsheetml/2009/9/main" objectType="Drop" dropLines="2" dropStyle="combo" dx="22" fmlaLink="$K$4" fmlaRange="$R$4:$R$5" noThreeD="1" sel="1" val="0"/>
</file>

<file path=xl/ctrlProps/ctrlProp12.xml><?xml version="1.0" encoding="utf-8"?>
<formControlPr xmlns="http://schemas.microsoft.com/office/spreadsheetml/2009/9/main" objectType="Drop" dropLines="2" dropStyle="combo" dx="22" fmlaLink="$K$4" fmlaRange="$R$4:$R$5" noThreeD="1" sel="1" val="0"/>
</file>

<file path=xl/ctrlProps/ctrlProp13.xml><?xml version="1.0" encoding="utf-8"?>
<formControlPr xmlns="http://schemas.microsoft.com/office/spreadsheetml/2009/9/main" objectType="Drop" dropLines="2" dropStyle="combo" dx="22" fmlaLink="$K$4" fmlaRange="$R$4:$R$5" noThreeD="1" sel="1" val="0"/>
</file>

<file path=xl/ctrlProps/ctrlProp14.xml><?xml version="1.0" encoding="utf-8"?>
<formControlPr xmlns="http://schemas.microsoft.com/office/spreadsheetml/2009/9/main" objectType="Drop" dropLines="2" dropStyle="combo" dx="22" fmlaLink="$K$23" fmlaRange="$R$4:$R$5" noThreeD="1" sel="1" val="0"/>
</file>

<file path=xl/ctrlProps/ctrlProp15.xml><?xml version="1.0" encoding="utf-8"?>
<formControlPr xmlns="http://schemas.microsoft.com/office/spreadsheetml/2009/9/main" objectType="Drop" dropLines="2" dropStyle="combo" dx="22" fmlaLink="$K$4" fmlaRange="$R$4:$R$5" noThreeD="1" sel="1" val="0"/>
</file>

<file path=xl/ctrlProps/ctrlProp16.xml><?xml version="1.0" encoding="utf-8"?>
<formControlPr xmlns="http://schemas.microsoft.com/office/spreadsheetml/2009/9/main" objectType="Drop" dropLines="2" dropStyle="combo" dx="22" fmlaLink="$K$24" fmlaRange="$R$4:$R$5" noThreeD="1" sel="1" val="0"/>
</file>

<file path=xl/ctrlProps/ctrlProp17.xml><?xml version="1.0" encoding="utf-8"?>
<formControlPr xmlns="http://schemas.microsoft.com/office/spreadsheetml/2009/9/main" objectType="Drop" dropLines="2" dropStyle="combo" dx="22" fmlaLink="$K$4" fmlaRange="$R$4:$R$5" noThreeD="1" sel="1" val="0"/>
</file>

<file path=xl/ctrlProps/ctrlProp18.xml><?xml version="1.0" encoding="utf-8"?>
<formControlPr xmlns="http://schemas.microsoft.com/office/spreadsheetml/2009/9/main" objectType="Drop" dropLines="2" dropStyle="combo" dx="22" fmlaLink="$K$23" fmlaRange="$R$4:$R$5" noThreeD="1" sel="1" val="0"/>
</file>

<file path=xl/ctrlProps/ctrlProp19.xml><?xml version="1.0" encoding="utf-8"?>
<formControlPr xmlns="http://schemas.microsoft.com/office/spreadsheetml/2009/9/main" objectType="Drop" dropLines="2" dropStyle="combo" dx="22" fmlaLink="$K$4" fmlaRange="$R$4:$R$5" noThreeD="1" sel="2" val="0"/>
</file>

<file path=xl/ctrlProps/ctrlProp2.xml><?xml version="1.0" encoding="utf-8"?>
<formControlPr xmlns="http://schemas.microsoft.com/office/spreadsheetml/2009/9/main" objectType="Drop" dropLines="2" dropStyle="combo" dx="22" fmlaLink="$K$4" fmlaRange="$R$4:$R$5" noThreeD="1" sel="1" val="0"/>
</file>

<file path=xl/ctrlProps/ctrlProp20.xml><?xml version="1.0" encoding="utf-8"?>
<formControlPr xmlns="http://schemas.microsoft.com/office/spreadsheetml/2009/9/main" objectType="Drop" dropLines="2" dropStyle="combo" dx="22" fmlaLink="$K$24" fmlaRange="$R$4:$R$5" noThreeD="1" sel="1" val="0"/>
</file>

<file path=xl/ctrlProps/ctrlProp3.xml><?xml version="1.0" encoding="utf-8"?>
<formControlPr xmlns="http://schemas.microsoft.com/office/spreadsheetml/2009/9/main" objectType="Drop" dropLines="2" dropStyle="combo" dx="22" fmlaLink="$K$4" fmlaRange="$R$4:$R$5" noThreeD="1" sel="1" val="0"/>
</file>

<file path=xl/ctrlProps/ctrlProp4.xml><?xml version="1.0" encoding="utf-8"?>
<formControlPr xmlns="http://schemas.microsoft.com/office/spreadsheetml/2009/9/main" objectType="Drop" dropLines="2" dropStyle="combo" dx="22" fmlaLink="$K$4" fmlaRange="$R$4:$R$5" noThreeD="1" sel="1" val="0"/>
</file>

<file path=xl/ctrlProps/ctrlProp5.xml><?xml version="1.0" encoding="utf-8"?>
<formControlPr xmlns="http://schemas.microsoft.com/office/spreadsheetml/2009/9/main" objectType="Drop" dropLines="2" dropStyle="combo" dx="22" fmlaLink="$K$4" fmlaRange="$R$4:$R$5" noThreeD="1" sel="1" val="0"/>
</file>

<file path=xl/ctrlProps/ctrlProp6.xml><?xml version="1.0" encoding="utf-8"?>
<formControlPr xmlns="http://schemas.microsoft.com/office/spreadsheetml/2009/9/main" objectType="Drop" dropLines="2" dropStyle="combo" dx="22" fmlaLink="$K$4" fmlaRange="$R$4:$R$5" noThreeD="1" sel="1" val="0"/>
</file>

<file path=xl/ctrlProps/ctrlProp7.xml><?xml version="1.0" encoding="utf-8"?>
<formControlPr xmlns="http://schemas.microsoft.com/office/spreadsheetml/2009/9/main" objectType="Drop" dropLines="2" dropStyle="combo" dx="22" fmlaLink="$K$4" fmlaRange="$R$4:$R$5" noThreeD="1" sel="1" val="0"/>
</file>

<file path=xl/ctrlProps/ctrlProp8.xml><?xml version="1.0" encoding="utf-8"?>
<formControlPr xmlns="http://schemas.microsoft.com/office/spreadsheetml/2009/9/main" objectType="Drop" dropLines="2" dropStyle="combo" dx="22" fmlaLink="$K$4" fmlaRange="$R$4:$R$5" noThreeD="1" sel="1" val="0"/>
</file>

<file path=xl/ctrlProps/ctrlProp9.xml><?xml version="1.0" encoding="utf-8"?>
<formControlPr xmlns="http://schemas.microsoft.com/office/spreadsheetml/2009/9/main" objectType="Drop" dropLines="2" dropStyle="combo" dx="22" fmlaLink="$K$4" fmlaRange="$R$4:$R$5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</xdr:row>
          <xdr:rowOff>228600</xdr:rowOff>
        </xdr:from>
        <xdr:to>
          <xdr:col>10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</xdr:row>
          <xdr:rowOff>228600</xdr:rowOff>
        </xdr:from>
        <xdr:to>
          <xdr:col>11</xdr:col>
          <xdr:colOff>12700</xdr:colOff>
          <xdr:row>4</xdr:row>
          <xdr:rowOff>0</xdr:rowOff>
        </xdr:to>
        <xdr:sp macro="" textlink="">
          <xdr:nvSpPr>
            <xdr:cNvPr id="17409" name="Drop Dow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9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</xdr:row>
          <xdr:rowOff>228600</xdr:rowOff>
        </xdr:from>
        <xdr:to>
          <xdr:col>11</xdr:col>
          <xdr:colOff>12700</xdr:colOff>
          <xdr:row>4</xdr:row>
          <xdr:rowOff>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A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</xdr:row>
          <xdr:rowOff>228600</xdr:rowOff>
        </xdr:from>
        <xdr:to>
          <xdr:col>10</xdr:col>
          <xdr:colOff>571500</xdr:colOff>
          <xdr:row>4</xdr:row>
          <xdr:rowOff>0</xdr:rowOff>
        </xdr:to>
        <xdr:sp macro="" textlink="">
          <xdr:nvSpPr>
            <xdr:cNvPr id="18433" name="Drop Dow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B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</xdr:row>
          <xdr:rowOff>228600</xdr:rowOff>
        </xdr:from>
        <xdr:to>
          <xdr:col>11</xdr:col>
          <xdr:colOff>12700</xdr:colOff>
          <xdr:row>4</xdr:row>
          <xdr:rowOff>0</xdr:rowOff>
        </xdr:to>
        <xdr:sp macro="" textlink="">
          <xdr:nvSpPr>
            <xdr:cNvPr id="36865" name="Drop Dow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E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21</xdr:row>
          <xdr:rowOff>228600</xdr:rowOff>
        </xdr:from>
        <xdr:to>
          <xdr:col>11</xdr:col>
          <xdr:colOff>12700</xdr:colOff>
          <xdr:row>23</xdr:row>
          <xdr:rowOff>0</xdr:rowOff>
        </xdr:to>
        <xdr:sp macro="" textlink="">
          <xdr:nvSpPr>
            <xdr:cNvPr id="36866" name="Drop Dow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0E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</xdr:row>
          <xdr:rowOff>228600</xdr:rowOff>
        </xdr:from>
        <xdr:to>
          <xdr:col>10</xdr:col>
          <xdr:colOff>571500</xdr:colOff>
          <xdr:row>4</xdr:row>
          <xdr:rowOff>0</xdr:rowOff>
        </xdr:to>
        <xdr:sp macro="" textlink="">
          <xdr:nvSpPr>
            <xdr:cNvPr id="38913" name="Drop Dow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F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22</xdr:row>
          <xdr:rowOff>228600</xdr:rowOff>
        </xdr:from>
        <xdr:to>
          <xdr:col>10</xdr:col>
          <xdr:colOff>571500</xdr:colOff>
          <xdr:row>24</xdr:row>
          <xdr:rowOff>0</xdr:rowOff>
        </xdr:to>
        <xdr:sp macro="" textlink="">
          <xdr:nvSpPr>
            <xdr:cNvPr id="38914" name="Drop Dow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F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</xdr:row>
          <xdr:rowOff>228600</xdr:rowOff>
        </xdr:from>
        <xdr:to>
          <xdr:col>11</xdr:col>
          <xdr:colOff>12700</xdr:colOff>
          <xdr:row>4</xdr:row>
          <xdr:rowOff>0</xdr:rowOff>
        </xdr:to>
        <xdr:sp macro="" textlink="">
          <xdr:nvSpPr>
            <xdr:cNvPr id="37889" name="Drop Down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10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21</xdr:row>
          <xdr:rowOff>228600</xdr:rowOff>
        </xdr:from>
        <xdr:to>
          <xdr:col>11</xdr:col>
          <xdr:colOff>12700</xdr:colOff>
          <xdr:row>23</xdr:row>
          <xdr:rowOff>0</xdr:rowOff>
        </xdr:to>
        <xdr:sp macro="" textlink="">
          <xdr:nvSpPr>
            <xdr:cNvPr id="37890" name="Drop Down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10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</xdr:row>
          <xdr:rowOff>228600</xdr:rowOff>
        </xdr:from>
        <xdr:to>
          <xdr:col>10</xdr:col>
          <xdr:colOff>571500</xdr:colOff>
          <xdr:row>4</xdr:row>
          <xdr:rowOff>0</xdr:rowOff>
        </xdr:to>
        <xdr:sp macro="" textlink="">
          <xdr:nvSpPr>
            <xdr:cNvPr id="39937" name="Drop Dow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11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22</xdr:row>
          <xdr:rowOff>228600</xdr:rowOff>
        </xdr:from>
        <xdr:to>
          <xdr:col>10</xdr:col>
          <xdr:colOff>571500</xdr:colOff>
          <xdr:row>24</xdr:row>
          <xdr:rowOff>0</xdr:rowOff>
        </xdr:to>
        <xdr:sp macro="" textlink="">
          <xdr:nvSpPr>
            <xdr:cNvPr id="39938" name="Drop Down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11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</xdr:row>
          <xdr:rowOff>228600</xdr:rowOff>
        </xdr:from>
        <xdr:to>
          <xdr:col>11</xdr:col>
          <xdr:colOff>12700</xdr:colOff>
          <xdr:row>4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</xdr:row>
          <xdr:rowOff>228600</xdr:rowOff>
        </xdr:from>
        <xdr:to>
          <xdr:col>11</xdr:col>
          <xdr:colOff>12700</xdr:colOff>
          <xdr:row>4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</xdr:row>
          <xdr:rowOff>228600</xdr:rowOff>
        </xdr:from>
        <xdr:to>
          <xdr:col>10</xdr:col>
          <xdr:colOff>571500</xdr:colOff>
          <xdr:row>4</xdr:row>
          <xdr:rowOff>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</xdr:row>
          <xdr:rowOff>228600</xdr:rowOff>
        </xdr:from>
        <xdr:to>
          <xdr:col>10</xdr:col>
          <xdr:colOff>571500</xdr:colOff>
          <xdr:row>4</xdr:row>
          <xdr:rowOff>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</xdr:row>
          <xdr:rowOff>228600</xdr:rowOff>
        </xdr:from>
        <xdr:to>
          <xdr:col>11</xdr:col>
          <xdr:colOff>12700</xdr:colOff>
          <xdr:row>4</xdr:row>
          <xdr:rowOff>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</xdr:row>
          <xdr:rowOff>228600</xdr:rowOff>
        </xdr:from>
        <xdr:to>
          <xdr:col>11</xdr:col>
          <xdr:colOff>12700</xdr:colOff>
          <xdr:row>4</xdr:row>
          <xdr:rowOff>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</xdr:row>
          <xdr:rowOff>228600</xdr:rowOff>
        </xdr:from>
        <xdr:to>
          <xdr:col>10</xdr:col>
          <xdr:colOff>571500</xdr:colOff>
          <xdr:row>4</xdr:row>
          <xdr:rowOff>0</xdr:rowOff>
        </xdr:to>
        <xdr:sp macro="" textlink="">
          <xdr:nvSpPr>
            <xdr:cNvPr id="12289" name="Drop Dow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2</xdr:row>
          <xdr:rowOff>228600</xdr:rowOff>
        </xdr:from>
        <xdr:to>
          <xdr:col>10</xdr:col>
          <xdr:colOff>571500</xdr:colOff>
          <xdr:row>4</xdr:row>
          <xdr:rowOff>0</xdr:rowOff>
        </xdr:to>
        <xdr:sp macro="" textlink="">
          <xdr:nvSpPr>
            <xdr:cNvPr id="14337" name="Drop Dow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8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3"/>
  <sheetViews>
    <sheetView showGridLines="0" workbookViewId="0">
      <selection activeCell="G29" sqref="G29"/>
    </sheetView>
  </sheetViews>
  <sheetFormatPr baseColWidth="10" defaultColWidth="9.33203125" defaultRowHeight="13"/>
  <cols>
    <col min="1" max="1" width="5.33203125" customWidth="1"/>
    <col min="2" max="2" width="11.1640625" customWidth="1"/>
    <col min="3" max="3" width="8.33203125" customWidth="1"/>
    <col min="4" max="4" width="13" customWidth="1"/>
    <col min="5" max="5" width="8.1640625" customWidth="1"/>
    <col min="6" max="6" width="2.83203125" customWidth="1"/>
    <col min="7" max="7" width="12.6640625" customWidth="1"/>
    <col min="8" max="8" width="9.5" customWidth="1"/>
    <col min="9" max="9" width="11" customWidth="1"/>
    <col min="10" max="10" width="7.33203125" customWidth="1"/>
    <col min="11" max="11" width="9.33203125" customWidth="1"/>
    <col min="12" max="12" width="9.6640625" bestFit="1" customWidth="1"/>
  </cols>
  <sheetData>
    <row r="2" spans="1:18" ht="18">
      <c r="A2" s="2"/>
      <c r="C2" s="2"/>
      <c r="D2" s="5" t="s">
        <v>34</v>
      </c>
    </row>
    <row r="3" spans="1:18" ht="18">
      <c r="A3" s="2"/>
      <c r="B3" s="5"/>
      <c r="C3" s="2"/>
      <c r="D3" s="2"/>
    </row>
    <row r="4" spans="1:18" ht="16">
      <c r="C4" s="6" t="s">
        <v>8</v>
      </c>
      <c r="I4" s="39" t="s">
        <v>9</v>
      </c>
      <c r="J4" s="39"/>
      <c r="K4" s="19">
        <v>1</v>
      </c>
      <c r="R4" t="s">
        <v>33</v>
      </c>
    </row>
    <row r="5" spans="1:18" ht="16">
      <c r="A5" s="2"/>
      <c r="B5" s="2"/>
      <c r="C5" s="2"/>
      <c r="D5" s="2"/>
      <c r="E5" s="2"/>
      <c r="R5" t="s">
        <v>4</v>
      </c>
    </row>
    <row r="6" spans="1:18" ht="16">
      <c r="A6" s="3"/>
      <c r="B6" s="2"/>
      <c r="C6" s="7" t="s">
        <v>23</v>
      </c>
      <c r="D6" s="2"/>
      <c r="E6" s="7" t="s">
        <v>22</v>
      </c>
      <c r="H6" s="7" t="s">
        <v>23</v>
      </c>
      <c r="J6" s="7" t="s">
        <v>22</v>
      </c>
    </row>
    <row r="7" spans="1:18" ht="16">
      <c r="A7" s="2"/>
      <c r="B7" s="9" t="s">
        <v>0</v>
      </c>
      <c r="C7" s="8">
        <v>11.3</v>
      </c>
      <c r="D7" s="2" t="s">
        <v>10</v>
      </c>
      <c r="E7" s="12">
        <f>ROUNDDOWN(IF(K4=1,25.4347*(18-C7)^1.81,25.4347*(17.76-C7)^1.81),0)</f>
        <v>795</v>
      </c>
      <c r="F7" s="2"/>
      <c r="G7" s="9" t="s">
        <v>12</v>
      </c>
      <c r="H7" s="8">
        <v>16</v>
      </c>
      <c r="I7" s="2" t="s">
        <v>10</v>
      </c>
      <c r="J7" s="10">
        <f>ROUNDDOWN(IF(K4=1,5.74352*(28.5-H7)^1.92,5.74352*(28.26-H7)^1.92),0)</f>
        <v>733</v>
      </c>
      <c r="K7" s="2"/>
    </row>
    <row r="8" spans="1:18" ht="16">
      <c r="A8" s="2"/>
      <c r="B8" s="9"/>
      <c r="C8" s="2"/>
      <c r="D8" s="2"/>
      <c r="E8" s="11"/>
      <c r="F8" s="2"/>
      <c r="G8" s="9"/>
      <c r="H8" s="11"/>
      <c r="I8" s="2"/>
      <c r="J8" s="11"/>
      <c r="K8" s="2"/>
    </row>
    <row r="9" spans="1:18" ht="16">
      <c r="A9" s="2"/>
      <c r="B9" s="9" t="s">
        <v>16</v>
      </c>
      <c r="C9" s="8">
        <v>6.8</v>
      </c>
      <c r="D9" s="2" t="s">
        <v>11</v>
      </c>
      <c r="E9" s="12">
        <f>ROUNDDOWN(0.14354*(C9*100-220)^1.4,0)</f>
        <v>767</v>
      </c>
      <c r="F9" s="2"/>
      <c r="G9" s="9" t="s">
        <v>13</v>
      </c>
      <c r="H9" s="8">
        <v>35</v>
      </c>
      <c r="I9" s="2" t="s">
        <v>11</v>
      </c>
      <c r="J9" s="10">
        <f>ROUNDDOWN(12.91*(H9-4)^1.1,0)</f>
        <v>564</v>
      </c>
      <c r="K9" s="2"/>
    </row>
    <row r="10" spans="1:18" ht="16">
      <c r="A10" s="2"/>
      <c r="B10" s="9"/>
      <c r="C10" s="2"/>
      <c r="D10" s="2"/>
      <c r="E10" s="11"/>
      <c r="F10" s="2"/>
      <c r="G10" s="9"/>
      <c r="H10" s="11"/>
      <c r="I10" s="2"/>
      <c r="J10" s="11"/>
      <c r="K10" s="2"/>
    </row>
    <row r="11" spans="1:18" ht="16">
      <c r="A11" s="2"/>
      <c r="B11" s="9" t="s">
        <v>15</v>
      </c>
      <c r="C11" s="8">
        <v>12</v>
      </c>
      <c r="D11" s="2" t="s">
        <v>11</v>
      </c>
      <c r="E11" s="12">
        <f>ROUNDDOWN(51.39*(C11-1.5)^1.05,0)</f>
        <v>606</v>
      </c>
      <c r="F11" s="2"/>
      <c r="G11" s="9" t="s">
        <v>17</v>
      </c>
      <c r="H11" s="8">
        <v>4</v>
      </c>
      <c r="I11" s="2" t="s">
        <v>11</v>
      </c>
      <c r="J11" s="10">
        <f>ROUNDDOWN(0.2797*(H11*100-100)^1.35,0)</f>
        <v>617</v>
      </c>
      <c r="K11" s="2"/>
    </row>
    <row r="12" spans="1:18" ht="16">
      <c r="A12" s="2"/>
      <c r="B12" s="9"/>
      <c r="C12" s="2"/>
      <c r="D12" s="2"/>
      <c r="E12" s="11"/>
      <c r="F12" s="2"/>
      <c r="G12" s="9"/>
      <c r="H12" s="11"/>
      <c r="I12" s="2"/>
      <c r="J12" s="11"/>
      <c r="K12" s="2"/>
    </row>
    <row r="13" spans="1:18" ht="16">
      <c r="A13" s="2"/>
      <c r="B13" s="9" t="s">
        <v>18</v>
      </c>
      <c r="C13" s="8">
        <v>1.9</v>
      </c>
      <c r="D13" s="2" t="s">
        <v>11</v>
      </c>
      <c r="E13" s="12">
        <f>ROUNDDOWN(0.8465*(C13*100-75)^1.42,0)</f>
        <v>714</v>
      </c>
      <c r="F13" s="2"/>
      <c r="G13" s="9" t="s">
        <v>14</v>
      </c>
      <c r="H13" s="8">
        <v>40</v>
      </c>
      <c r="I13" s="2" t="s">
        <v>11</v>
      </c>
      <c r="J13" s="10">
        <f>ROUNDDOWN(10.14*(H13-7)^1.08,0)</f>
        <v>442</v>
      </c>
      <c r="K13" s="2"/>
    </row>
    <row r="14" spans="1:18" ht="16">
      <c r="A14" s="2"/>
      <c r="B14" s="2"/>
      <c r="C14" s="2"/>
      <c r="D14" s="2"/>
      <c r="E14" s="11"/>
      <c r="F14" s="2"/>
      <c r="G14" s="9"/>
      <c r="H14" s="11"/>
      <c r="I14" s="2"/>
      <c r="J14" s="11"/>
      <c r="K14" s="2"/>
    </row>
    <row r="15" spans="1:18" ht="16">
      <c r="A15" s="2"/>
      <c r="B15" s="9" t="s">
        <v>2</v>
      </c>
      <c r="C15" s="8">
        <v>52</v>
      </c>
      <c r="D15" s="2" t="s">
        <v>10</v>
      </c>
      <c r="E15" s="10">
        <f>ROUNDDOWN(IF(K4=1,1.53775*(82-C15)^1.81,1.53775*(81.86-C15)^1.81),0)</f>
        <v>725</v>
      </c>
      <c r="F15" s="2"/>
      <c r="G15" s="9" t="s">
        <v>3</v>
      </c>
      <c r="H15" s="8">
        <v>300</v>
      </c>
      <c r="I15" s="2" t="s">
        <v>10</v>
      </c>
      <c r="J15" s="10">
        <f>ROUNDDOWN(0.03768*(480-H15)^1.85,0)</f>
        <v>560</v>
      </c>
      <c r="K15" s="2"/>
    </row>
    <row r="16" spans="1:18" ht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5" ht="16">
      <c r="B17" s="2"/>
      <c r="C17" s="38" t="s">
        <v>19</v>
      </c>
      <c r="D17" s="38"/>
      <c r="E17" s="12">
        <f>ROUNDDOWN(E7,0)+ROUNDDOWN(E9,0)+ROUNDDOWN(E11,0)+ROUNDDOWN(E13,0)+ROUNDDOWN(E15,0)+ROUNDDOWN(J7,0)+ROUNDDOWN(J9,0)+ROUNDDOWN(J11,0)+ROUNDDOWN(J13,0)+ROUNDDOWN(J15,0)</f>
        <v>6523</v>
      </c>
    </row>
    <row r="18" spans="1:5">
      <c r="A18" s="1"/>
    </row>
    <row r="19" spans="1:5">
      <c r="A19" s="4"/>
      <c r="C19" t="s">
        <v>20</v>
      </c>
    </row>
    <row r="21" spans="1:5" ht="16">
      <c r="B21" s="29" t="s">
        <v>38</v>
      </c>
      <c r="C21" s="9"/>
      <c r="D21" s="9"/>
      <c r="E21" s="9"/>
    </row>
    <row r="22" spans="1:5" ht="16">
      <c r="B22" s="3" t="s">
        <v>39</v>
      </c>
      <c r="C22" s="3" t="s">
        <v>40</v>
      </c>
      <c r="D22" s="9"/>
      <c r="E22" s="3" t="s">
        <v>45</v>
      </c>
    </row>
    <row r="23" spans="1:5" ht="16">
      <c r="B23" s="25">
        <v>5</v>
      </c>
      <c r="C23" s="30">
        <v>7</v>
      </c>
      <c r="D23" s="9"/>
      <c r="E23" s="25">
        <f>B23*60+C23</f>
        <v>307</v>
      </c>
    </row>
  </sheetData>
  <mergeCells count="2">
    <mergeCell ref="C17:D17"/>
    <mergeCell ref="I4:J4"/>
  </mergeCells>
  <phoneticPr fontId="0" type="noConversion"/>
  <printOptions gridLinesSet="0"/>
  <pageMargins left="0.74803149606299213" right="0.74803149606299213" top="0.98425196850393704" bottom="0.98425196850393704" header="0.51181102362204722" footer="0.51181102362204722"/>
  <pageSetup paperSize="9" orientation="landscape" horizontalDpi="4294967293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10</xdr:col>
                    <xdr:colOff>25400</xdr:colOff>
                    <xdr:row>2</xdr:row>
                    <xdr:rowOff>228600</xdr:rowOff>
                  </from>
                  <to>
                    <xdr:col>10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0F56A-4AEE-435D-86C8-A81FB8D91156}">
  <dimension ref="A2:R24"/>
  <sheetViews>
    <sheetView showGridLines="0" workbookViewId="0">
      <selection activeCell="C5" sqref="C5"/>
    </sheetView>
  </sheetViews>
  <sheetFormatPr baseColWidth="10" defaultColWidth="9.33203125" defaultRowHeight="13"/>
  <cols>
    <col min="1" max="2" width="9.33203125" customWidth="1"/>
    <col min="3" max="3" width="8.6640625" customWidth="1"/>
    <col min="4" max="4" width="12.6640625" customWidth="1"/>
    <col min="5" max="5" width="10.5" customWidth="1"/>
    <col min="6" max="6" width="5.1640625" customWidth="1"/>
    <col min="7" max="7" width="3.83203125" customWidth="1"/>
    <col min="8" max="8" width="8" customWidth="1"/>
    <col min="9" max="9" width="8.6640625" customWidth="1"/>
    <col min="10" max="10" width="10.6640625" customWidth="1"/>
    <col min="11" max="11" width="8.5" customWidth="1"/>
  </cols>
  <sheetData>
    <row r="2" spans="1:18" ht="18">
      <c r="A2" s="2"/>
      <c r="C2" s="2"/>
      <c r="D2" s="5" t="s">
        <v>51</v>
      </c>
    </row>
    <row r="3" spans="1:18" ht="18">
      <c r="A3" s="2"/>
      <c r="B3" s="5"/>
      <c r="C3" s="2"/>
      <c r="D3" s="2"/>
    </row>
    <row r="4" spans="1:18" ht="16">
      <c r="C4" s="6" t="s">
        <v>3786</v>
      </c>
      <c r="I4" s="39" t="s">
        <v>25</v>
      </c>
      <c r="J4" s="39"/>
      <c r="K4" s="19">
        <v>1</v>
      </c>
      <c r="R4" t="s">
        <v>33</v>
      </c>
    </row>
    <row r="5" spans="1:18" ht="16">
      <c r="A5" s="2"/>
      <c r="B5" s="2"/>
      <c r="C5" s="2"/>
      <c r="D5" s="2"/>
      <c r="E5" s="2"/>
      <c r="R5" t="s">
        <v>4</v>
      </c>
    </row>
    <row r="6" spans="1:18" ht="16">
      <c r="A6" s="3"/>
      <c r="B6" s="2"/>
      <c r="C6" s="7" t="s">
        <v>21</v>
      </c>
      <c r="D6" s="2"/>
      <c r="E6" s="7" t="s">
        <v>22</v>
      </c>
      <c r="H6" s="7"/>
      <c r="I6" s="7"/>
      <c r="J6" s="7"/>
      <c r="K6" s="7"/>
    </row>
    <row r="7" spans="1:18" ht="16">
      <c r="A7" s="2"/>
      <c r="B7" s="9" t="s">
        <v>6</v>
      </c>
      <c r="C7" s="8">
        <v>7.72</v>
      </c>
      <c r="D7" s="2" t="s">
        <v>10</v>
      </c>
      <c r="E7" s="10">
        <f>ROUNDDOWN(IF(K4=1,58.015*(11.5-C7)^1.81, 58.015*(11.26-C7)^1.81),0)</f>
        <v>643</v>
      </c>
      <c r="F7" s="2"/>
      <c r="H7" s="7"/>
      <c r="I7" s="7"/>
      <c r="J7" s="7"/>
      <c r="K7" s="7"/>
    </row>
    <row r="8" spans="1:18" ht="16">
      <c r="A8" s="2"/>
      <c r="B8" s="9"/>
      <c r="C8" s="2"/>
      <c r="D8" s="2"/>
      <c r="E8" s="11"/>
      <c r="F8" s="2"/>
      <c r="G8" s="9"/>
      <c r="H8" s="7"/>
      <c r="I8" s="7"/>
      <c r="J8" s="7"/>
      <c r="K8" s="7"/>
    </row>
    <row r="9" spans="1:18" ht="16">
      <c r="A9" s="2"/>
      <c r="B9" s="9" t="s">
        <v>16</v>
      </c>
      <c r="C9" s="8">
        <v>5.65</v>
      </c>
      <c r="D9" s="2" t="s">
        <v>11</v>
      </c>
      <c r="E9" s="12">
        <f>ROUNDDOWN(0.14354*(C9*100-220)^1.4,0)</f>
        <v>512</v>
      </c>
      <c r="F9" s="2"/>
      <c r="H9" s="7"/>
      <c r="I9" s="7"/>
      <c r="J9" s="7"/>
      <c r="K9" s="7"/>
    </row>
    <row r="10" spans="1:18" ht="16">
      <c r="A10" s="2"/>
      <c r="B10" s="9"/>
      <c r="C10" s="2"/>
      <c r="D10" s="2"/>
      <c r="E10" s="11"/>
      <c r="F10" s="2"/>
      <c r="G10" s="9"/>
      <c r="H10" s="7"/>
      <c r="I10" s="7"/>
      <c r="J10" s="7"/>
      <c r="K10" s="7"/>
    </row>
    <row r="11" spans="1:18" ht="16">
      <c r="A11" s="2"/>
      <c r="B11" s="9" t="s">
        <v>15</v>
      </c>
      <c r="C11" s="8">
        <v>10.34</v>
      </c>
      <c r="D11" s="2" t="s">
        <v>11</v>
      </c>
      <c r="E11" s="12">
        <f>ROUNDDOWN(51.39*(C11-1.5)^1.05,0)</f>
        <v>506</v>
      </c>
      <c r="F11" s="2"/>
      <c r="G11" s="13"/>
      <c r="H11" s="7"/>
      <c r="I11" s="7"/>
      <c r="J11" s="7"/>
      <c r="K11" s="7"/>
    </row>
    <row r="12" spans="1:18" ht="16">
      <c r="A12" s="2"/>
      <c r="B12" s="9"/>
      <c r="C12" s="2"/>
      <c r="D12" s="2"/>
      <c r="E12" s="11"/>
      <c r="F12" s="2"/>
      <c r="G12" s="9"/>
      <c r="H12" s="11"/>
      <c r="I12" s="2"/>
      <c r="J12" s="11"/>
      <c r="K12" s="2"/>
      <c r="N12" s="19"/>
      <c r="O12" s="22"/>
      <c r="P12" s="19"/>
      <c r="Q12" s="23"/>
    </row>
    <row r="13" spans="1:18" ht="16">
      <c r="A13" s="2"/>
      <c r="B13" s="9" t="s">
        <v>18</v>
      </c>
      <c r="C13" s="8">
        <v>1.51</v>
      </c>
      <c r="D13" s="2" t="s">
        <v>11</v>
      </c>
      <c r="E13" s="12">
        <f>ROUNDDOWN(0.8465*(C13*100-75)^1.42,0)</f>
        <v>396</v>
      </c>
      <c r="F13" s="2"/>
      <c r="K13" s="2"/>
      <c r="N13" s="19"/>
      <c r="O13" s="22"/>
      <c r="P13" s="19"/>
      <c r="Q13" s="23"/>
    </row>
    <row r="14" spans="1:18" ht="16">
      <c r="A14" s="2"/>
      <c r="B14" s="9"/>
      <c r="C14" s="9"/>
      <c r="D14" s="9"/>
      <c r="E14" s="9"/>
      <c r="F14" s="2"/>
      <c r="K14" s="2"/>
      <c r="N14" s="19"/>
      <c r="O14" s="22"/>
      <c r="P14" s="19"/>
      <c r="Q14" s="23"/>
    </row>
    <row r="15" spans="1:18" ht="16">
      <c r="A15" s="2"/>
      <c r="B15" s="9" t="s">
        <v>26</v>
      </c>
      <c r="C15" s="8">
        <v>8.9700000000000006</v>
      </c>
      <c r="D15" s="2" t="s">
        <v>10</v>
      </c>
      <c r="E15" s="10">
        <f>ROUNDDOWN(IF(K4=1,20.5173*(15.5-C15)^1.92,20.5173*(15.26-C15)^1.92),0)</f>
        <v>752</v>
      </c>
      <c r="F15" s="2"/>
      <c r="K15" s="2"/>
      <c r="N15" s="19"/>
      <c r="O15" s="22"/>
      <c r="P15" s="19"/>
      <c r="Q15" s="23"/>
    </row>
    <row r="16" spans="1:18" ht="16">
      <c r="A16" s="2"/>
      <c r="B16" s="2"/>
      <c r="C16" s="2"/>
      <c r="D16" s="2"/>
      <c r="E16" s="11"/>
      <c r="F16" s="2"/>
      <c r="G16" s="9"/>
      <c r="H16" s="11"/>
      <c r="I16" s="2"/>
      <c r="J16" s="11"/>
      <c r="K16" s="2"/>
      <c r="N16" s="19"/>
      <c r="O16" s="22"/>
      <c r="P16" s="19"/>
      <c r="Q16" s="23"/>
    </row>
    <row r="17" spans="1:17" ht="16">
      <c r="A17" s="2"/>
      <c r="F17" s="2"/>
      <c r="K17" s="2"/>
      <c r="N17" s="19"/>
      <c r="O17" s="22"/>
      <c r="P17" s="19"/>
      <c r="Q17" s="23"/>
    </row>
    <row r="18" spans="1:17" ht="16">
      <c r="A18" s="2"/>
      <c r="B18" s="2"/>
      <c r="C18" s="38" t="s">
        <v>27</v>
      </c>
      <c r="D18" s="38"/>
      <c r="E18" s="12">
        <f>E7+E9+E11+E13+E15</f>
        <v>2809</v>
      </c>
      <c r="F18" s="2"/>
      <c r="G18" s="2"/>
      <c r="H18" s="2"/>
      <c r="I18" s="2"/>
      <c r="J18" s="2"/>
      <c r="K18" s="2"/>
      <c r="N18" s="19"/>
      <c r="O18" s="22"/>
      <c r="P18" s="19"/>
      <c r="Q18" s="23"/>
    </row>
    <row r="19" spans="1:17" ht="16">
      <c r="B19" s="2"/>
      <c r="N19" s="19"/>
      <c r="O19" s="19"/>
    </row>
    <row r="20" spans="1:17">
      <c r="A20" s="1"/>
      <c r="C20" t="s">
        <v>20</v>
      </c>
    </row>
    <row r="24" spans="1:17">
      <c r="E24" s="24"/>
    </row>
  </sheetData>
  <mergeCells count="2">
    <mergeCell ref="I4:J4"/>
    <mergeCell ref="C18:D18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Drop Down 1">
              <controlPr defaultSize="0" autoLine="0" autoPict="0">
                <anchor moveWithCells="1">
                  <from>
                    <xdr:col>10</xdr:col>
                    <xdr:colOff>25400</xdr:colOff>
                    <xdr:row>2</xdr:row>
                    <xdr:rowOff>228600</xdr:rowOff>
                  </from>
                  <to>
                    <xdr:col>11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5C8B1-9C59-4F14-AC82-ACD8CF2863E5}">
  <dimension ref="A2:R26"/>
  <sheetViews>
    <sheetView showGridLines="0" workbookViewId="0">
      <selection activeCell="C5" sqref="C5"/>
    </sheetView>
  </sheetViews>
  <sheetFormatPr baseColWidth="10" defaultColWidth="9.33203125" defaultRowHeight="13"/>
  <cols>
    <col min="1" max="2" width="9.33203125" customWidth="1"/>
    <col min="3" max="3" width="8.6640625" customWidth="1"/>
    <col min="4" max="4" width="12.6640625" customWidth="1"/>
    <col min="5" max="5" width="10.5" customWidth="1"/>
    <col min="6" max="6" width="5.1640625" customWidth="1"/>
    <col min="7" max="7" width="3.83203125" customWidth="1"/>
    <col min="8" max="8" width="8" customWidth="1"/>
    <col min="9" max="9" width="8.6640625" customWidth="1"/>
    <col min="10" max="10" width="10.6640625" customWidth="1"/>
    <col min="11" max="11" width="8.5" customWidth="1"/>
  </cols>
  <sheetData>
    <row r="2" spans="1:18" ht="18">
      <c r="A2" s="2"/>
      <c r="C2" s="2"/>
      <c r="D2" s="5" t="s">
        <v>54</v>
      </c>
    </row>
    <row r="3" spans="1:18" ht="18">
      <c r="A3" s="2"/>
      <c r="B3" s="5"/>
      <c r="C3" s="2"/>
      <c r="D3" s="2"/>
    </row>
    <row r="4" spans="1:18" ht="16">
      <c r="C4" s="6" t="s">
        <v>3786</v>
      </c>
      <c r="I4" s="39" t="s">
        <v>25</v>
      </c>
      <c r="J4" s="39"/>
      <c r="K4" s="19">
        <v>1</v>
      </c>
      <c r="R4" t="s">
        <v>33</v>
      </c>
    </row>
    <row r="5" spans="1:18" ht="16">
      <c r="A5" s="2"/>
      <c r="B5" s="2"/>
      <c r="C5" s="2"/>
      <c r="D5" s="2"/>
      <c r="E5" s="2"/>
      <c r="R5" t="s">
        <v>4</v>
      </c>
    </row>
    <row r="6" spans="1:18" ht="16">
      <c r="A6" s="3"/>
      <c r="B6" s="2"/>
      <c r="C6" s="7" t="s">
        <v>21</v>
      </c>
      <c r="D6" s="2"/>
      <c r="E6" s="7" t="s">
        <v>22</v>
      </c>
      <c r="H6" s="7"/>
      <c r="I6" s="7"/>
      <c r="J6" s="7"/>
      <c r="K6" s="7"/>
    </row>
    <row r="7" spans="1:18" ht="16">
      <c r="A7" s="2"/>
      <c r="B7" s="9" t="s">
        <v>48</v>
      </c>
      <c r="C7" s="8">
        <v>12.42</v>
      </c>
      <c r="D7" s="2" t="s">
        <v>10</v>
      </c>
      <c r="E7" s="10">
        <f>IF(K4=1,IF(ISERROR(VLOOKUP(C7,'80mvSub14Fem'!A:B,2,0)),INDEX('80mvSub14Fem'!B:B,MATCH(C7,'80mvSub14Fem'!A:A,1)+1),VLOOKUP(C7,'80mvSub14Fem'!A:B,2,0)),IF(ISERROR(VLOOKUP(C7+0.24,'80mvSub14Fem'!A:B,2,0)),INDEX('80mvSub14Fem'!B:B,MATCH(C7+0.24,'80mvSub14Fem'!A:A,1)+1),VLOOKUP(C7+0.24,'80mvSub14Fem'!A:B,2,0)))</f>
        <v>745</v>
      </c>
      <c r="F7" s="2"/>
      <c r="H7" s="7"/>
      <c r="I7" s="7"/>
      <c r="J7" s="7"/>
      <c r="K7" s="7"/>
    </row>
    <row r="8" spans="1:18" ht="16">
      <c r="A8" s="2"/>
      <c r="B8" s="9"/>
      <c r="C8" s="2"/>
      <c r="D8" s="2"/>
      <c r="E8" s="11"/>
      <c r="F8" s="2"/>
      <c r="G8" s="9"/>
      <c r="H8" s="7"/>
      <c r="I8" s="7"/>
      <c r="J8" s="7"/>
      <c r="K8" s="7"/>
    </row>
    <row r="9" spans="1:18" ht="16">
      <c r="B9" s="9" t="s">
        <v>18</v>
      </c>
      <c r="C9" s="8">
        <v>1.38</v>
      </c>
      <c r="D9" s="2" t="s">
        <v>11</v>
      </c>
      <c r="E9" s="12">
        <f>ROUNDDOWN(1.84523*(C9*100-75)^1.348,0)</f>
        <v>491</v>
      </c>
      <c r="F9" s="2"/>
      <c r="H9" s="7"/>
      <c r="I9" s="7"/>
      <c r="J9" s="7"/>
      <c r="K9" s="7"/>
      <c r="M9" s="16"/>
    </row>
    <row r="10" spans="1:18" ht="16">
      <c r="A10" s="2"/>
      <c r="B10" s="9"/>
      <c r="C10" s="2"/>
      <c r="D10" s="2"/>
      <c r="E10" s="11"/>
      <c r="F10" s="2"/>
      <c r="G10" s="9"/>
      <c r="H10" s="7"/>
      <c r="I10" s="7"/>
      <c r="J10" s="7"/>
      <c r="K10" s="7"/>
      <c r="M10" s="16"/>
    </row>
    <row r="11" spans="1:18" ht="16">
      <c r="A11" s="2"/>
      <c r="B11" s="9" t="s">
        <v>15</v>
      </c>
      <c r="C11" s="8">
        <v>10.98</v>
      </c>
      <c r="D11" s="2" t="s">
        <v>11</v>
      </c>
      <c r="E11" s="12">
        <f>ROUNDDOWN(56.0211*(C11-1.5)^1.05,0)</f>
        <v>594</v>
      </c>
      <c r="F11" s="2"/>
      <c r="G11" s="13"/>
      <c r="H11" s="7"/>
      <c r="I11" s="7"/>
      <c r="J11" s="7"/>
      <c r="K11" s="7"/>
    </row>
    <row r="12" spans="1:18" ht="16">
      <c r="A12" s="2"/>
      <c r="B12" s="9"/>
      <c r="C12" s="2"/>
      <c r="D12" s="2"/>
      <c r="E12" s="11"/>
      <c r="F12" s="2"/>
      <c r="G12" s="9"/>
      <c r="H12" s="7"/>
      <c r="I12" s="7"/>
      <c r="J12" s="7"/>
      <c r="K12" s="7"/>
      <c r="M12" s="16"/>
    </row>
    <row r="13" spans="1:18" ht="16">
      <c r="A13" s="2"/>
      <c r="B13" s="9" t="s">
        <v>16</v>
      </c>
      <c r="C13" s="8">
        <v>5.29</v>
      </c>
      <c r="D13" s="2" t="s">
        <v>11</v>
      </c>
      <c r="E13" s="12">
        <f>ROUNDDOWN(0.188807*(C13*100-210)^1.41,0)</f>
        <v>640</v>
      </c>
      <c r="F13" s="2"/>
      <c r="G13" s="9"/>
      <c r="M13" s="16"/>
    </row>
    <row r="14" spans="1:18" ht="16">
      <c r="A14" s="2"/>
      <c r="B14" s="11"/>
      <c r="C14" s="2"/>
      <c r="D14" s="11"/>
      <c r="E14" s="2"/>
      <c r="F14" s="2"/>
      <c r="G14" s="9"/>
      <c r="M14" s="16"/>
    </row>
    <row r="15" spans="1:18" ht="16">
      <c r="A15" s="2"/>
      <c r="B15" s="9" t="s">
        <v>14</v>
      </c>
      <c r="C15" s="8">
        <v>31.5</v>
      </c>
      <c r="D15" s="2" t="s">
        <v>11</v>
      </c>
      <c r="E15" s="10">
        <f>ROUNDDOWN(15.9803*(C15-3.8)^1.04,0)</f>
        <v>505</v>
      </c>
      <c r="F15" s="2"/>
      <c r="G15" s="9"/>
      <c r="M15" s="16"/>
    </row>
    <row r="16" spans="1:18" ht="16">
      <c r="A16" s="2"/>
      <c r="B16" s="9"/>
      <c r="C16" s="2"/>
      <c r="D16" s="2"/>
      <c r="E16" s="11"/>
      <c r="F16" s="2"/>
      <c r="G16" s="9"/>
      <c r="M16" s="16"/>
    </row>
    <row r="17" spans="1:13" ht="16">
      <c r="A17" s="2"/>
      <c r="B17" s="9"/>
      <c r="C17" s="2"/>
      <c r="D17" s="2"/>
      <c r="E17" s="11"/>
      <c r="F17" s="2"/>
      <c r="G17" s="9"/>
      <c r="M17" s="16"/>
    </row>
    <row r="18" spans="1:13" ht="16">
      <c r="A18" s="2"/>
      <c r="B18" s="2"/>
      <c r="C18" s="2"/>
      <c r="D18" s="2"/>
      <c r="E18" s="11"/>
      <c r="F18" s="2"/>
      <c r="G18" s="2"/>
      <c r="M18" s="16"/>
    </row>
    <row r="19" spans="1:13" ht="16">
      <c r="A19" s="2"/>
      <c r="C19" s="38" t="s">
        <v>29</v>
      </c>
      <c r="D19" s="38"/>
      <c r="E19" s="12">
        <f>E7+E9+E11+E13+E15</f>
        <v>2975</v>
      </c>
      <c r="F19" s="2"/>
      <c r="K19" s="2"/>
      <c r="M19" s="16"/>
    </row>
    <row r="20" spans="1:13" ht="16">
      <c r="A20" s="2"/>
      <c r="B20" s="2"/>
      <c r="F20" s="2"/>
      <c r="G20" s="2"/>
      <c r="H20" s="2"/>
      <c r="I20" s="2"/>
      <c r="J20" s="2"/>
      <c r="K20" s="2"/>
      <c r="M20" s="26"/>
    </row>
    <row r="21" spans="1:13" ht="16">
      <c r="B21" s="2"/>
      <c r="C21" t="s">
        <v>20</v>
      </c>
      <c r="D21" s="2"/>
      <c r="M21" s="26"/>
    </row>
    <row r="22" spans="1:13">
      <c r="A22" s="1"/>
      <c r="C22" t="s">
        <v>55</v>
      </c>
    </row>
    <row r="23" spans="1:13">
      <c r="A23" s="4"/>
    </row>
    <row r="26" spans="1:13">
      <c r="E26" s="24"/>
    </row>
  </sheetData>
  <mergeCells count="2">
    <mergeCell ref="I4:J4"/>
    <mergeCell ref="C19:D19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Drop Down 1">
              <controlPr defaultSize="0" autoLine="0" autoPict="0">
                <anchor moveWithCells="1">
                  <from>
                    <xdr:col>10</xdr:col>
                    <xdr:colOff>25400</xdr:colOff>
                    <xdr:row>2</xdr:row>
                    <xdr:rowOff>228600</xdr:rowOff>
                  </from>
                  <to>
                    <xdr:col>11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9BD4D-EAE5-4BEF-A90A-4B391262B05B}">
  <dimension ref="A2:R24"/>
  <sheetViews>
    <sheetView showGridLines="0" workbookViewId="0">
      <selection activeCell="C5" sqref="C5"/>
    </sheetView>
  </sheetViews>
  <sheetFormatPr baseColWidth="10" defaultColWidth="9.33203125" defaultRowHeight="13"/>
  <cols>
    <col min="1" max="2" width="9.33203125" customWidth="1"/>
    <col min="3" max="3" width="8.6640625" customWidth="1"/>
    <col min="4" max="4" width="12.6640625" customWidth="1"/>
    <col min="5" max="5" width="10.5" customWidth="1"/>
    <col min="6" max="6" width="5.1640625" customWidth="1"/>
    <col min="7" max="7" width="3.83203125" customWidth="1"/>
    <col min="8" max="8" width="7.83203125" customWidth="1"/>
    <col min="18" max="18" width="11.83203125" bestFit="1" customWidth="1"/>
  </cols>
  <sheetData>
    <row r="2" spans="1:18" ht="18">
      <c r="A2" s="2"/>
      <c r="C2" s="2"/>
      <c r="D2" s="5" t="s">
        <v>53</v>
      </c>
    </row>
    <row r="3" spans="1:18" ht="18">
      <c r="A3" s="2"/>
      <c r="B3" s="5"/>
      <c r="C3" s="2"/>
      <c r="D3" s="2"/>
    </row>
    <row r="4" spans="1:18" ht="16">
      <c r="C4" s="6" t="s">
        <v>3785</v>
      </c>
      <c r="I4" s="39" t="s">
        <v>31</v>
      </c>
      <c r="J4" s="39"/>
      <c r="K4" s="19">
        <v>1</v>
      </c>
      <c r="R4" t="s">
        <v>33</v>
      </c>
    </row>
    <row r="5" spans="1:18" ht="16">
      <c r="A5" s="2"/>
      <c r="B5" s="2"/>
      <c r="C5" s="2"/>
      <c r="D5" s="2"/>
      <c r="E5" s="2"/>
      <c r="R5" t="s">
        <v>4</v>
      </c>
    </row>
    <row r="6" spans="1:18" ht="16">
      <c r="A6" s="3"/>
      <c r="B6" s="2"/>
      <c r="C6" s="7" t="s">
        <v>21</v>
      </c>
      <c r="D6" s="2"/>
      <c r="E6" s="7" t="s">
        <v>22</v>
      </c>
      <c r="H6" s="7"/>
      <c r="J6" s="7"/>
    </row>
    <row r="7" spans="1:18" ht="16">
      <c r="A7" s="2"/>
      <c r="B7" s="9" t="s">
        <v>32</v>
      </c>
      <c r="C7" s="8">
        <v>9.4700000000000006</v>
      </c>
      <c r="D7" s="2" t="s">
        <v>10</v>
      </c>
      <c r="E7" s="10">
        <f>ROUNDDOWN(IF(K4=1,20.0479*(17-C7)^1.835, 20.0479*(17-0.24-C7)^1.835),0)</f>
        <v>814</v>
      </c>
      <c r="F7" s="2"/>
      <c r="K7" s="2"/>
    </row>
    <row r="8" spans="1:18" ht="16">
      <c r="A8" s="2"/>
      <c r="B8" s="9"/>
      <c r="C8" s="2"/>
      <c r="D8" s="2"/>
      <c r="E8" s="11"/>
      <c r="F8" s="2"/>
      <c r="G8" s="9"/>
      <c r="H8" s="11"/>
      <c r="I8" s="2"/>
      <c r="J8" s="11"/>
      <c r="K8" s="2"/>
    </row>
    <row r="9" spans="1:18" ht="16">
      <c r="A9" s="2"/>
      <c r="B9" s="9" t="s">
        <v>15</v>
      </c>
      <c r="C9" s="8">
        <v>9.64</v>
      </c>
      <c r="D9" s="2" t="s">
        <v>11</v>
      </c>
      <c r="E9" s="12">
        <f>ROUNDDOWN(56.0211*(C9-1.5)^1.05,0)</f>
        <v>506</v>
      </c>
      <c r="F9" s="2"/>
      <c r="I9" s="16"/>
      <c r="K9" s="2"/>
    </row>
    <row r="10" spans="1:18" ht="16">
      <c r="A10" s="2"/>
      <c r="B10" s="9"/>
      <c r="C10" s="2"/>
      <c r="D10" s="2"/>
      <c r="E10" s="11"/>
      <c r="F10" s="2"/>
      <c r="G10" s="9"/>
      <c r="H10" s="11"/>
      <c r="I10" s="17"/>
      <c r="J10" s="11"/>
      <c r="K10" s="2"/>
    </row>
    <row r="11" spans="1:18" ht="16">
      <c r="A11" s="2"/>
      <c r="B11" s="9" t="s">
        <v>16</v>
      </c>
      <c r="C11" s="8">
        <v>5.31</v>
      </c>
      <c r="D11" s="2" t="s">
        <v>11</v>
      </c>
      <c r="E11" s="12">
        <f>ROUNDDOWN(0.188807*(C11*100-210)^1.41,0)</f>
        <v>645</v>
      </c>
      <c r="F11" s="2"/>
      <c r="G11" s="13"/>
      <c r="H11" s="15"/>
      <c r="I11" s="18"/>
      <c r="J11" s="15"/>
      <c r="K11" s="14"/>
    </row>
    <row r="12" spans="1:18" ht="16">
      <c r="A12" s="2"/>
      <c r="B12" s="2"/>
      <c r="C12" s="2"/>
      <c r="D12" s="2"/>
      <c r="E12" s="11"/>
      <c r="F12" s="2"/>
      <c r="G12" s="9"/>
      <c r="H12" s="11"/>
      <c r="I12" s="2"/>
      <c r="J12" s="11"/>
      <c r="K12" s="2"/>
    </row>
    <row r="13" spans="1:18" ht="16">
      <c r="A13" s="2"/>
      <c r="B13" s="2" t="s">
        <v>6</v>
      </c>
      <c r="C13" s="8">
        <v>8.27</v>
      </c>
      <c r="D13" s="2" t="s">
        <v>10</v>
      </c>
      <c r="E13" s="10">
        <f>IF(K4=1,IF(ISERROR(VLOOKUP(C13,'60Fem'!A:B,2,0)),INDEX('60Fem'!B:B,MATCH(C13,'60Fem'!A:A,1)+1),VLOOKUP(C13,'60Fem'!A:B,2,0)),IF(ISERROR(VLOOKUP(C13+0.24,'60Fem'!A:B,2,0)),INDEX('60Fem'!B:B,MATCH(C13+0.24,'60Fem'!A:A,1)+1),VLOOKUP(C13+0.24,'60Fem'!A:B,2,0)))</f>
        <v>694</v>
      </c>
      <c r="F13" s="2"/>
      <c r="H13" s="26"/>
      <c r="J13" s="26"/>
      <c r="K13" s="2"/>
      <c r="M13" s="26"/>
    </row>
    <row r="14" spans="1:18" ht="1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8" ht="16">
      <c r="B15" s="2"/>
      <c r="C15" s="38" t="s">
        <v>29</v>
      </c>
      <c r="D15" s="38"/>
      <c r="E15" s="12">
        <f>E7+E9+E11+E13</f>
        <v>2659</v>
      </c>
    </row>
    <row r="16" spans="1:18">
      <c r="A16" s="1"/>
    </row>
    <row r="17" spans="1:5">
      <c r="A17" s="4"/>
      <c r="C17" t="s">
        <v>20</v>
      </c>
    </row>
    <row r="18" spans="1:5">
      <c r="C18" t="s">
        <v>52</v>
      </c>
    </row>
    <row r="24" spans="1:5">
      <c r="E24" s="24"/>
    </row>
  </sheetData>
  <mergeCells count="2">
    <mergeCell ref="I4:J4"/>
    <mergeCell ref="C15:D15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Drop Down 1">
              <controlPr defaultSize="0" autoLine="0" autoPict="0">
                <anchor moveWithCells="1">
                  <from>
                    <xdr:col>10</xdr:col>
                    <xdr:colOff>25400</xdr:colOff>
                    <xdr:row>2</xdr:row>
                    <xdr:rowOff>228600</xdr:rowOff>
                  </from>
                  <to>
                    <xdr:col>10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EBF3C-768B-4E6F-AE7F-70D5B26AD6CA}">
  <dimension ref="A1:AE20"/>
  <sheetViews>
    <sheetView workbookViewId="0">
      <pane ySplit="2" topLeftCell="A3" activePane="bottomLeft" state="frozen"/>
      <selection pane="bottomLeft" activeCell="M3" sqref="M3"/>
    </sheetView>
  </sheetViews>
  <sheetFormatPr baseColWidth="10" defaultColWidth="11.5" defaultRowHeight="15" customHeight="1"/>
  <cols>
    <col min="1" max="1" width="15.6640625" style="31" bestFit="1" customWidth="1"/>
    <col min="2" max="2" width="4.6640625" style="36" bestFit="1" customWidth="1"/>
    <col min="3" max="3" width="7.1640625" style="31" bestFit="1" customWidth="1"/>
    <col min="4" max="4" width="5.5" style="32" bestFit="1" customWidth="1"/>
    <col min="5" max="7" width="7.1640625" style="32" bestFit="1" customWidth="1"/>
    <col min="8" max="8" width="11.5" style="32" bestFit="1" customWidth="1"/>
    <col min="9" max="9" width="7.1640625" style="32" bestFit="1" customWidth="1"/>
    <col min="10" max="10" width="11.5" style="32" bestFit="1" customWidth="1"/>
    <col min="11" max="11" width="7.1640625" style="32" bestFit="1" customWidth="1"/>
    <col min="12" max="12" width="5.6640625" style="33" bestFit="1" customWidth="1"/>
    <col min="13" max="13" width="7.1640625" style="32" customWidth="1"/>
    <col min="14" max="14" width="5.6640625" style="32" bestFit="1" customWidth="1"/>
    <col min="15" max="15" width="10" style="32" bestFit="1" customWidth="1"/>
    <col min="16" max="16" width="7.33203125" style="32" bestFit="1" customWidth="1"/>
    <col min="17" max="17" width="7.83203125" style="32" bestFit="1" customWidth="1"/>
    <col min="18" max="18" width="10.5" style="32" bestFit="1" customWidth="1"/>
    <col min="19" max="20" width="7.1640625" style="32" bestFit="1" customWidth="1"/>
    <col min="21" max="21" width="10.33203125" style="32" bestFit="1" customWidth="1"/>
    <col min="22" max="22" width="8.33203125" style="32" bestFit="1" customWidth="1"/>
    <col min="23" max="23" width="7.1640625" style="32" bestFit="1" customWidth="1"/>
    <col min="24" max="24" width="8.1640625" style="32" bestFit="1" customWidth="1"/>
    <col min="25" max="25" width="7.1640625" style="32" bestFit="1" customWidth="1"/>
    <col min="26" max="26" width="11.5" style="31"/>
    <col min="27" max="30" width="9.5" style="32" bestFit="1" customWidth="1"/>
    <col min="31" max="31" width="9.33203125" style="32" bestFit="1" customWidth="1"/>
    <col min="32" max="16384" width="11.5" style="31"/>
  </cols>
  <sheetData>
    <row r="1" spans="1:31" ht="15" customHeight="1">
      <c r="A1" s="40" t="s">
        <v>2290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</row>
    <row r="2" spans="1:31" ht="15" customHeight="1">
      <c r="A2" s="31" t="s">
        <v>57</v>
      </c>
      <c r="B2" s="33" t="s">
        <v>6</v>
      </c>
      <c r="C2" s="32" t="s">
        <v>22</v>
      </c>
      <c r="D2" s="32" t="s">
        <v>47</v>
      </c>
      <c r="E2" s="32" t="s">
        <v>22</v>
      </c>
      <c r="F2" s="32" t="s">
        <v>5</v>
      </c>
      <c r="G2" s="32" t="s">
        <v>22</v>
      </c>
      <c r="H2" s="32" t="s">
        <v>63</v>
      </c>
      <c r="I2" s="32" t="s">
        <v>22</v>
      </c>
      <c r="J2" s="32" t="s">
        <v>65</v>
      </c>
      <c r="K2" s="32" t="s">
        <v>22</v>
      </c>
      <c r="L2" s="33" t="s">
        <v>3790</v>
      </c>
      <c r="M2" s="32" t="s">
        <v>22</v>
      </c>
      <c r="N2" s="32" t="s">
        <v>58</v>
      </c>
      <c r="O2" s="32" t="s">
        <v>22</v>
      </c>
      <c r="P2" s="32" t="s">
        <v>18</v>
      </c>
      <c r="Q2" s="32" t="s">
        <v>22</v>
      </c>
      <c r="R2" s="32" t="s">
        <v>16</v>
      </c>
      <c r="S2" s="32" t="s">
        <v>22</v>
      </c>
      <c r="T2" s="32" t="s">
        <v>15</v>
      </c>
      <c r="U2" s="32" t="s">
        <v>22</v>
      </c>
      <c r="V2" s="32" t="s">
        <v>13</v>
      </c>
      <c r="W2" s="32" t="s">
        <v>22</v>
      </c>
      <c r="X2" s="32" t="s">
        <v>14</v>
      </c>
      <c r="Y2" s="32" t="s">
        <v>22</v>
      </c>
      <c r="AA2" s="32" t="s">
        <v>59</v>
      </c>
      <c r="AB2" s="32" t="s">
        <v>60</v>
      </c>
      <c r="AC2" s="32" t="s">
        <v>61</v>
      </c>
      <c r="AD2" s="32" t="s">
        <v>62</v>
      </c>
      <c r="AE2" s="32" t="s">
        <v>3978</v>
      </c>
    </row>
    <row r="3" spans="1:31" ht="15" customHeight="1">
      <c r="A3" s="31" t="s">
        <v>64</v>
      </c>
      <c r="B3" s="33"/>
      <c r="C3" s="31" t="e">
        <f>IF(ISERROR(VLOOKUP(B3,PuntosRFEASub14Masc!U:V,2,0)),INDEX(PuntosRFEASub14Masc!V:V,MATCH(B3,PuntosRFEASub14Masc!U:U,1)+1),VLOOKUP(B3,PuntosRFEASub14Masc!U:V,2,0))</f>
        <v>#N/A</v>
      </c>
      <c r="D3" s="33"/>
      <c r="E3" s="32" t="e">
        <f>IF(ISERROR(VLOOKUP(D3,PuntosRFEASub14Masc!A:B,2,0)),INDEX(PuntosRFEASub14Masc!B:B,MATCH(D3,PuntosRFEASub14Masc!A:A,1)+1),VLOOKUP(D3,PuntosRFEASub14Masc!A:B,2,0))</f>
        <v>#N/A</v>
      </c>
      <c r="G3" s="32" t="e">
        <f>IF(ISERROR(VLOOKUP(F3,PuntosRFEASub14Masc!C:D,2,0)),INDEX(PuntosRFEASub14Masc!D:D,MATCH(F3,PuntosRFEASub14Masc!C:C,1)+1),VLOOKUP(F3,PuntosRFEASub14Masc!C:D,2,0))</f>
        <v>#N/A</v>
      </c>
      <c r="I3" s="32" t="e">
        <f>IF(ISERROR(VLOOKUP(H3,PuntosRFEASub14Masc!E:F,2,0)),INDEX(PuntosRFEASub14Masc!F:F,MATCH(H3,PuntosRFEASub14Masc!E:E,1)+1),VLOOKUP(H3,PuntosRFEASub14Masc!E:F,2,0))</f>
        <v>#N/A</v>
      </c>
      <c r="K3" s="32" t="e">
        <f>IF(ISERROR(VLOOKUP(J3,PuntosRFEASub14Masc!G:H,2,0)),INDEX(PuntosRFEASub14Masc!H:H,MATCH(J3,PuntosRFEASub14Masc!G:G,1)+1),VLOOKUP(J3,PuntosRFEASub14Masc!G:H,2,0))</f>
        <v>#N/A</v>
      </c>
      <c r="M3" s="32" t="e">
        <f>IF(ISERROR(VLOOKUP(L3,PuntosRFEASub14Masc!W:X,2,0)),INDEX(PuntosRFEASub14Masc!X:X,MATCH(L3,PuntosRFEASub14Masc!W:W,1)+1),VLOOKUP(L3,PuntosRFEASub14Masc!W:X,2,0))</f>
        <v>#N/A</v>
      </c>
      <c r="N3" s="33"/>
      <c r="O3" s="32" t="e">
        <f>IF(ISERROR(VLOOKUP(N3,PuntosRFEASub14Masc!I:J,2,0)),INDEX(PuntosRFEASub14Masc!J:J,MATCH(N3,PuntosRFEASub14Masc!I:I,1)+1),VLOOKUP(N3,PuntosRFEASub14Masc!I:J,2,0))</f>
        <v>#N/A</v>
      </c>
      <c r="P3" s="33"/>
      <c r="Q3" s="32" t="e">
        <f>IF(ISERROR(VLOOKUP(P3,PuntosRFEASub14Masc!K:L,2,0)),INDEX(PuntosRFEASub14Masc!L:L,MATCH(P3,PuntosRFEASub14Masc!K:K,1)),VLOOKUP(P3,PuntosRFEASub14Masc!K:L,2,0))</f>
        <v>#N/A</v>
      </c>
      <c r="R3" s="33"/>
      <c r="S3" s="32" t="e">
        <f>IF(ISERROR(VLOOKUP(R3,PuntosRFEASub14Masc!M:N,2,0)),INDEX(PuntosRFEASub14Masc!N:N,MATCH(R3,PuntosRFEASub14Masc!M:M,1)),VLOOKUP(R3,PuntosRFEASub14Masc!M:N,2,0))</f>
        <v>#N/A</v>
      </c>
      <c r="T3" s="33"/>
      <c r="U3" s="32" t="e">
        <f>IF(ISERROR(VLOOKUP(T3,PuntosRFEASub14Masc!O:P,2,0)),INDEX(PuntosRFEASub14Masc!P:P,MATCH(T3,PuntosRFEASub14Masc!O:O,1)),VLOOKUP(T3,PuntosRFEASub14Masc!O:P,2,0))</f>
        <v>#N/A</v>
      </c>
      <c r="V3" s="33"/>
      <c r="W3" s="32" t="e">
        <f>IF(ISERROR(VLOOKUP(V3,PuntosRFEASub14Masc!Q:R,2,0)),INDEX(PuntosRFEASub14Masc!R:R,MATCH(V3,PuntosRFEASub14Masc!Q:Q,1)),VLOOKUP(V3,PuntosRFEASub14Masc!Q:R,2,0))</f>
        <v>#N/A</v>
      </c>
      <c r="X3" s="33"/>
      <c r="Y3" s="32" t="e">
        <f>IF(ISERROR(VLOOKUP(X3,PuntosRFEASub14Masc!S:T,2,0)),INDEX(PuntosRFEASub14Masc!T:T,MATCH(X3,PuntosRFEASub14Masc!S:S,1)),VLOOKUP(X3,PuntosRFEASub14Masc!S:T,2,0))</f>
        <v>#N/A</v>
      </c>
      <c r="AA3" s="32" t="e">
        <f>MAX(C3,E3)+MAX(M3,O3)+U3</f>
        <v>#N/A</v>
      </c>
      <c r="AB3" s="32" t="e">
        <f>G3+S3+Y3</f>
        <v>#N/A</v>
      </c>
      <c r="AC3" s="32" t="e">
        <f>MAX(O3,M3)+Q3+S3</f>
        <v>#N/A</v>
      </c>
      <c r="AD3" s="32" t="e">
        <f>MAX(C3,E3)+U3+W3</f>
        <v>#N/A</v>
      </c>
      <c r="AE3" s="32" t="e">
        <f>E3+MAX(I3,K3)+Y3</f>
        <v>#N/A</v>
      </c>
    </row>
    <row r="4" spans="1:31" ht="15" customHeight="1">
      <c r="A4" s="31" t="s">
        <v>2291</v>
      </c>
      <c r="C4" s="31" t="e">
        <f>IF(ISERROR(VLOOKUP(B4,PuntosRFEASub14Masc!U:V,2,0)),INDEX(PuntosRFEASub14Masc!V:V,MATCH(B4,PuntosRFEASub14Masc!U:U,1)+1),VLOOKUP(B4,PuntosRFEASub14Masc!U:V,2,0))</f>
        <v>#N/A</v>
      </c>
      <c r="D4" s="33"/>
      <c r="E4" s="32" t="e">
        <f>IF(ISERROR(VLOOKUP(D4,PuntosRFEASub14Masc!A:B,2,0)),INDEX(PuntosRFEASub14Masc!B:B,MATCH(D4,PuntosRFEASub14Masc!A:A,1)+1),VLOOKUP(D4,PuntosRFEASub14Masc!A:B,2,0))</f>
        <v>#N/A</v>
      </c>
      <c r="G4" s="32" t="e">
        <f>IF(ISERROR(VLOOKUP(F4,PuntosRFEASub14Masc!C:D,2,0)),INDEX(PuntosRFEASub14Masc!D:D,MATCH(F4,PuntosRFEASub14Masc!C:C,1)+1),VLOOKUP(F4,PuntosRFEASub14Masc!C:D,2,0))</f>
        <v>#N/A</v>
      </c>
      <c r="I4" s="32" t="e">
        <f>IF(ISERROR(VLOOKUP(H4,PuntosRFEASub14Masc!E:F,2,0)),INDEX(PuntosRFEASub14Masc!F:F,MATCH(H4,PuntosRFEASub14Masc!E:E,1)+1),VLOOKUP(H4,PuntosRFEASub14Masc!E:F,2,0))</f>
        <v>#N/A</v>
      </c>
      <c r="K4" s="32" t="e">
        <f>IF(ISERROR(VLOOKUP(J4,PuntosRFEASub14Masc!G:H,2,0)),INDEX(PuntosRFEASub14Masc!H:H,MATCH(J4,PuntosRFEASub14Masc!G:G,1)+1),VLOOKUP(J4,PuntosRFEASub14Masc!G:H,2,0))</f>
        <v>#N/A</v>
      </c>
      <c r="M4" s="32" t="e">
        <f>IF(ISERROR(VLOOKUP(L4,PuntosRFEASub14Masc!W:X,2,0)),INDEX(PuntosRFEASub14Masc!X:X,MATCH(L4,PuntosRFEASub14Masc!W:W,1)+1),VLOOKUP(L4,PuntosRFEASub14Masc!W:X,2,0))</f>
        <v>#N/A</v>
      </c>
      <c r="N4" s="33"/>
      <c r="O4" s="32" t="e">
        <f>IF(ISERROR(VLOOKUP(N4,PuntosRFEASub14Masc!I:J,2,0)),INDEX(PuntosRFEASub14Masc!J:J,MATCH(N4,PuntosRFEASub14Masc!I:I,1)+1),VLOOKUP(N4,PuntosRFEASub14Masc!I:J,2,0))</f>
        <v>#N/A</v>
      </c>
      <c r="P4" s="33"/>
      <c r="Q4" s="32" t="e">
        <f>IF(ISERROR(VLOOKUP(P4,PuntosRFEASub14Masc!K:L,2,0)),INDEX(PuntosRFEASub14Masc!L:L,MATCH(P4,PuntosRFEASub14Masc!K:K,1)),VLOOKUP(P4,PuntosRFEASub14Masc!K:L,2,0))</f>
        <v>#N/A</v>
      </c>
      <c r="R4" s="33"/>
      <c r="S4" s="32" t="e">
        <f>IF(ISERROR(VLOOKUP(R4,PuntosRFEASub14Masc!M:N,2,0)),INDEX(PuntosRFEASub14Masc!N:N,MATCH(R4,PuntosRFEASub14Masc!M:M,1)),VLOOKUP(R4,PuntosRFEASub14Masc!M:N,2,0))</f>
        <v>#N/A</v>
      </c>
      <c r="T4" s="33"/>
      <c r="U4" s="32" t="e">
        <f>IF(ISERROR(VLOOKUP(T4,PuntosRFEASub14Masc!O:P,2,0)),INDEX(PuntosRFEASub14Masc!P:P,MATCH(T4,PuntosRFEASub14Masc!O:O,1)),VLOOKUP(T4,PuntosRFEASub14Masc!O:P,2,0))</f>
        <v>#N/A</v>
      </c>
      <c r="V4" s="33"/>
      <c r="W4" s="32" t="e">
        <f>IF(ISERROR(VLOOKUP(V4,PuntosRFEASub14Masc!Q:R,2,0)),INDEX(PuntosRFEASub14Masc!R:R,MATCH(V4,PuntosRFEASub14Masc!Q:Q,1)),VLOOKUP(V4,PuntosRFEASub14Masc!Q:R,2,0))</f>
        <v>#N/A</v>
      </c>
      <c r="X4" s="33"/>
      <c r="Y4" s="32" t="e">
        <f>IF(ISERROR(VLOOKUP(X4,PuntosRFEASub14Masc!S:T,2,0)),INDEX(PuntosRFEASub14Masc!T:T,MATCH(X4,PuntosRFEASub14Masc!S:S,1)),VLOOKUP(X4,PuntosRFEASub14Masc!S:T,2,0))</f>
        <v>#N/A</v>
      </c>
      <c r="AA4" s="32" t="e">
        <f t="shared" ref="AA4:AA20" si="0">MAX(C4,E4)+MAX(M4,O4)+U4</f>
        <v>#N/A</v>
      </c>
      <c r="AB4" s="32" t="e">
        <f t="shared" ref="AB4:AB20" si="1">G4+S4+Y4</f>
        <v>#N/A</v>
      </c>
      <c r="AC4" s="32" t="e">
        <f t="shared" ref="AC4:AC20" si="2">MAX(O4,M4)+Q4+S4</f>
        <v>#N/A</v>
      </c>
      <c r="AD4" s="32" t="e">
        <f t="shared" ref="AD4:AD20" si="3">MAX(C4,E4)+U4+W4</f>
        <v>#N/A</v>
      </c>
      <c r="AE4" s="32" t="e">
        <f t="shared" ref="AE4:AE20" si="4">E4+MAX(I4,K4)+Y4</f>
        <v>#N/A</v>
      </c>
    </row>
    <row r="5" spans="1:31" ht="15" customHeight="1">
      <c r="A5" s="31" t="s">
        <v>2292</v>
      </c>
      <c r="C5" s="31" t="e">
        <f>IF(ISERROR(VLOOKUP(B5,PuntosRFEASub14Masc!U:V,2,0)),INDEX(PuntosRFEASub14Masc!V:V,MATCH(B5,PuntosRFEASub14Masc!U:U,1)+1),VLOOKUP(B5,PuntosRFEASub14Masc!U:V,2,0))</f>
        <v>#N/A</v>
      </c>
      <c r="D5" s="33"/>
      <c r="E5" s="32" t="e">
        <f>IF(ISERROR(VLOOKUP(D5,PuntosRFEASub14Masc!A:B,2,0)),INDEX(PuntosRFEASub14Masc!B:B,MATCH(D5,PuntosRFEASub14Masc!A:A,1)+1),VLOOKUP(D5,PuntosRFEASub14Masc!A:B,2,0))</f>
        <v>#N/A</v>
      </c>
      <c r="G5" s="32" t="e">
        <f>IF(ISERROR(VLOOKUP(F5,PuntosRFEASub14Masc!C:D,2,0)),INDEX(PuntosRFEASub14Masc!D:D,MATCH(F5,PuntosRFEASub14Masc!C:C,1)+1),VLOOKUP(F5,PuntosRFEASub14Masc!C:D,2,0))</f>
        <v>#N/A</v>
      </c>
      <c r="I5" s="32" t="e">
        <f>IF(ISERROR(VLOOKUP(H5,PuntosRFEASub14Masc!E:F,2,0)),INDEX(PuntosRFEASub14Masc!F:F,MATCH(H5,PuntosRFEASub14Masc!E:E,1)+1),VLOOKUP(H5,PuntosRFEASub14Masc!E:F,2,0))</f>
        <v>#N/A</v>
      </c>
      <c r="K5" s="32" t="e">
        <f>IF(ISERROR(VLOOKUP(J5,PuntosRFEASub14Masc!G:H,2,0)),INDEX(PuntosRFEASub14Masc!H:H,MATCH(J5,PuntosRFEASub14Masc!G:G,1)+1),VLOOKUP(J5,PuntosRFEASub14Masc!G:H,2,0))</f>
        <v>#N/A</v>
      </c>
      <c r="M5" s="32" t="e">
        <f>IF(ISERROR(VLOOKUP(L5,PuntosRFEASub14Masc!W:X,2,0)),INDEX(PuntosRFEASub14Masc!X:X,MATCH(L5,PuntosRFEASub14Masc!W:W,1)+1),VLOOKUP(L5,PuntosRFEASub14Masc!W:X,2,0))</f>
        <v>#N/A</v>
      </c>
      <c r="N5" s="33"/>
      <c r="O5" s="32" t="e">
        <f>IF(ISERROR(VLOOKUP(N5,PuntosRFEASub14Masc!I:J,2,0)),INDEX(PuntosRFEASub14Masc!J:J,MATCH(N5,PuntosRFEASub14Masc!I:I,1)+1),VLOOKUP(N5,PuntosRFEASub14Masc!I:J,2,0))</f>
        <v>#N/A</v>
      </c>
      <c r="P5" s="33"/>
      <c r="Q5" s="32" t="e">
        <f>IF(ISERROR(VLOOKUP(P5,PuntosRFEASub14Masc!K:L,2,0)),INDEX(PuntosRFEASub14Masc!L:L,MATCH(P5,PuntosRFEASub14Masc!K:K,1)),VLOOKUP(P5,PuntosRFEASub14Masc!K:L,2,0))</f>
        <v>#N/A</v>
      </c>
      <c r="R5" s="33"/>
      <c r="S5" s="32" t="e">
        <f>IF(ISERROR(VLOOKUP(R5,PuntosRFEASub14Masc!M:N,2,0)),INDEX(PuntosRFEASub14Masc!N:N,MATCH(R5,PuntosRFEASub14Masc!M:M,1)),VLOOKUP(R5,PuntosRFEASub14Masc!M:N,2,0))</f>
        <v>#N/A</v>
      </c>
      <c r="T5" s="33"/>
      <c r="U5" s="32" t="e">
        <f>IF(ISERROR(VLOOKUP(T5,PuntosRFEASub14Masc!O:P,2,0)),INDEX(PuntosRFEASub14Masc!P:P,MATCH(T5,PuntosRFEASub14Masc!O:O,1)),VLOOKUP(T5,PuntosRFEASub14Masc!O:P,2,0))</f>
        <v>#N/A</v>
      </c>
      <c r="V5" s="33"/>
      <c r="W5" s="32" t="e">
        <f>IF(ISERROR(VLOOKUP(V5,PuntosRFEASub14Masc!Q:R,2,0)),INDEX(PuntosRFEASub14Masc!R:R,MATCH(V5,PuntosRFEASub14Masc!Q:Q,1)),VLOOKUP(V5,PuntosRFEASub14Masc!Q:R,2,0))</f>
        <v>#N/A</v>
      </c>
      <c r="X5" s="33"/>
      <c r="Y5" s="32" t="e">
        <f>IF(ISERROR(VLOOKUP(X5,PuntosRFEASub14Masc!S:T,2,0)),INDEX(PuntosRFEASub14Masc!T:T,MATCH(X5,PuntosRFEASub14Masc!S:S,1)),VLOOKUP(X5,PuntosRFEASub14Masc!S:T,2,0))</f>
        <v>#N/A</v>
      </c>
      <c r="AA5" s="32" t="e">
        <f t="shared" si="0"/>
        <v>#N/A</v>
      </c>
      <c r="AB5" s="32" t="e">
        <f t="shared" si="1"/>
        <v>#N/A</v>
      </c>
      <c r="AC5" s="32" t="e">
        <f t="shared" si="2"/>
        <v>#N/A</v>
      </c>
      <c r="AD5" s="32" t="e">
        <f t="shared" si="3"/>
        <v>#N/A</v>
      </c>
      <c r="AE5" s="32" t="e">
        <f t="shared" si="4"/>
        <v>#N/A</v>
      </c>
    </row>
    <row r="6" spans="1:31" ht="15" customHeight="1">
      <c r="A6" s="31" t="s">
        <v>2293</v>
      </c>
      <c r="C6" s="31" t="e">
        <f>IF(ISERROR(VLOOKUP(B6,PuntosRFEASub14Masc!U:V,2,0)),INDEX(PuntosRFEASub14Masc!V:V,MATCH(B6,PuntosRFEASub14Masc!U:U,1)+1),VLOOKUP(B6,PuntosRFEASub14Masc!U:V,2,0))</f>
        <v>#N/A</v>
      </c>
      <c r="D6" s="33"/>
      <c r="E6" s="32" t="e">
        <f>IF(ISERROR(VLOOKUP(D6,PuntosRFEASub14Masc!A:B,2,0)),INDEX(PuntosRFEASub14Masc!B:B,MATCH(D6,PuntosRFEASub14Masc!A:A,1)+1),VLOOKUP(D6,PuntosRFEASub14Masc!A:B,2,0))</f>
        <v>#N/A</v>
      </c>
      <c r="G6" s="32" t="e">
        <f>IF(ISERROR(VLOOKUP(F6,PuntosRFEASub14Masc!C:D,2,0)),INDEX(PuntosRFEASub14Masc!D:D,MATCH(F6,PuntosRFEASub14Masc!C:C,1)+1),VLOOKUP(F6,PuntosRFEASub14Masc!C:D,2,0))</f>
        <v>#N/A</v>
      </c>
      <c r="I6" s="32" t="e">
        <f>IF(ISERROR(VLOOKUP(H6,PuntosRFEASub14Masc!E:F,2,0)),INDEX(PuntosRFEASub14Masc!F:F,MATCH(H6,PuntosRFEASub14Masc!E:E,1)+1),VLOOKUP(H6,PuntosRFEASub14Masc!E:F,2,0))</f>
        <v>#N/A</v>
      </c>
      <c r="K6" s="32" t="e">
        <f>IF(ISERROR(VLOOKUP(J6,PuntosRFEASub14Masc!G:H,2,0)),INDEX(PuntosRFEASub14Masc!H:H,MATCH(J6,PuntosRFEASub14Masc!G:G,1)+1),VLOOKUP(J6,PuntosRFEASub14Masc!G:H,2,0))</f>
        <v>#N/A</v>
      </c>
      <c r="M6" s="32" t="e">
        <f>IF(ISERROR(VLOOKUP(L6,PuntosRFEASub14Masc!W:X,2,0)),INDEX(PuntosRFEASub14Masc!X:X,MATCH(L6,PuntosRFEASub14Masc!W:W,1)+1),VLOOKUP(L6,PuntosRFEASub14Masc!W:X,2,0))</f>
        <v>#N/A</v>
      </c>
      <c r="N6" s="33"/>
      <c r="O6" s="32" t="e">
        <f>IF(ISERROR(VLOOKUP(N6,PuntosRFEASub14Masc!I:J,2,0)),INDEX(PuntosRFEASub14Masc!J:J,MATCH(N6,PuntosRFEASub14Masc!I:I,1)+1),VLOOKUP(N6,PuntosRFEASub14Masc!I:J,2,0))</f>
        <v>#N/A</v>
      </c>
      <c r="P6" s="33"/>
      <c r="Q6" s="32" t="e">
        <f>IF(ISERROR(VLOOKUP(P6,PuntosRFEASub14Masc!K:L,2,0)),INDEX(PuntosRFEASub14Masc!L:L,MATCH(P6,PuntosRFEASub14Masc!K:K,1)),VLOOKUP(P6,PuntosRFEASub14Masc!K:L,2,0))</f>
        <v>#N/A</v>
      </c>
      <c r="R6" s="33"/>
      <c r="S6" s="32" t="e">
        <f>IF(ISERROR(VLOOKUP(R6,PuntosRFEASub14Masc!M:N,2,0)),INDEX(PuntosRFEASub14Masc!N:N,MATCH(R6,PuntosRFEASub14Masc!M:M,1)),VLOOKUP(R6,PuntosRFEASub14Masc!M:N,2,0))</f>
        <v>#N/A</v>
      </c>
      <c r="T6" s="33"/>
      <c r="U6" s="32" t="e">
        <f>IF(ISERROR(VLOOKUP(T6,PuntosRFEASub14Masc!O:P,2,0)),INDEX(PuntosRFEASub14Masc!P:P,MATCH(T6,PuntosRFEASub14Masc!O:O,1)),VLOOKUP(T6,PuntosRFEASub14Masc!O:P,2,0))</f>
        <v>#N/A</v>
      </c>
      <c r="V6" s="33"/>
      <c r="W6" s="32" t="e">
        <f>IF(ISERROR(VLOOKUP(V6,PuntosRFEASub14Masc!Q:R,2,0)),INDEX(PuntosRFEASub14Masc!R:R,MATCH(V6,PuntosRFEASub14Masc!Q:Q,1)),VLOOKUP(V6,PuntosRFEASub14Masc!Q:R,2,0))</f>
        <v>#N/A</v>
      </c>
      <c r="X6" s="33"/>
      <c r="Y6" s="32" t="e">
        <f>IF(ISERROR(VLOOKUP(X6,PuntosRFEASub14Masc!S:T,2,0)),INDEX(PuntosRFEASub14Masc!T:T,MATCH(X6,PuntosRFEASub14Masc!S:S,1)),VLOOKUP(X6,PuntosRFEASub14Masc!S:T,2,0))</f>
        <v>#N/A</v>
      </c>
      <c r="AA6" s="32" t="e">
        <f t="shared" si="0"/>
        <v>#N/A</v>
      </c>
      <c r="AB6" s="32" t="e">
        <f t="shared" si="1"/>
        <v>#N/A</v>
      </c>
      <c r="AC6" s="32" t="e">
        <f t="shared" si="2"/>
        <v>#N/A</v>
      </c>
      <c r="AD6" s="32" t="e">
        <f t="shared" si="3"/>
        <v>#N/A</v>
      </c>
      <c r="AE6" s="32" t="e">
        <f t="shared" si="4"/>
        <v>#N/A</v>
      </c>
    </row>
    <row r="7" spans="1:31" ht="15" customHeight="1">
      <c r="A7" s="31" t="s">
        <v>2294</v>
      </c>
      <c r="C7" s="31" t="e">
        <f>IF(ISERROR(VLOOKUP(B7,PuntosRFEASub14Masc!U:V,2,0)),INDEX(PuntosRFEASub14Masc!V:V,MATCH(B7,PuntosRFEASub14Masc!U:U,1)+1),VLOOKUP(B7,PuntosRFEASub14Masc!U:V,2,0))</f>
        <v>#N/A</v>
      </c>
      <c r="D7" s="33"/>
      <c r="E7" s="32" t="e">
        <f>IF(ISERROR(VLOOKUP(D7,PuntosRFEASub14Masc!A:B,2,0)),INDEX(PuntosRFEASub14Masc!B:B,MATCH(D7,PuntosRFEASub14Masc!A:A,1)+1),VLOOKUP(D7,PuntosRFEASub14Masc!A:B,2,0))</f>
        <v>#N/A</v>
      </c>
      <c r="G7" s="32" t="e">
        <f>IF(ISERROR(VLOOKUP(F7,PuntosRFEASub14Masc!C:D,2,0)),INDEX(PuntosRFEASub14Masc!D:D,MATCH(F7,PuntosRFEASub14Masc!C:C,1)+1),VLOOKUP(F7,PuntosRFEASub14Masc!C:D,2,0))</f>
        <v>#N/A</v>
      </c>
      <c r="I7" s="32" t="e">
        <f>IF(ISERROR(VLOOKUP(H7,PuntosRFEASub14Masc!E:F,2,0)),INDEX(PuntosRFEASub14Masc!F:F,MATCH(H7,PuntosRFEASub14Masc!E:E,1)+1),VLOOKUP(H7,PuntosRFEASub14Masc!E:F,2,0))</f>
        <v>#N/A</v>
      </c>
      <c r="K7" s="32" t="e">
        <f>IF(ISERROR(VLOOKUP(J7,PuntosRFEASub14Masc!G:H,2,0)),INDEX(PuntosRFEASub14Masc!H:H,MATCH(J7,PuntosRFEASub14Masc!G:G,1)+1),VLOOKUP(J7,PuntosRFEASub14Masc!G:H,2,0))</f>
        <v>#N/A</v>
      </c>
      <c r="M7" s="32" t="e">
        <f>IF(ISERROR(VLOOKUP(L7,PuntosRFEASub14Masc!W:X,2,0)),INDEX(PuntosRFEASub14Masc!X:X,MATCH(L7,PuntosRFEASub14Masc!W:W,1)+1),VLOOKUP(L7,PuntosRFEASub14Masc!W:X,2,0))</f>
        <v>#N/A</v>
      </c>
      <c r="N7" s="33"/>
      <c r="O7" s="32" t="e">
        <f>IF(ISERROR(VLOOKUP(N7,PuntosRFEASub14Masc!I:J,2,0)),INDEX(PuntosRFEASub14Masc!J:J,MATCH(N7,PuntosRFEASub14Masc!I:I,1)+1),VLOOKUP(N7,PuntosRFEASub14Masc!I:J,2,0))</f>
        <v>#N/A</v>
      </c>
      <c r="P7" s="33"/>
      <c r="Q7" s="32" t="e">
        <f>IF(ISERROR(VLOOKUP(P7,PuntosRFEASub14Masc!K:L,2,0)),INDEX(PuntosRFEASub14Masc!L:L,MATCH(P7,PuntosRFEASub14Masc!K:K,1)),VLOOKUP(P7,PuntosRFEASub14Masc!K:L,2,0))</f>
        <v>#N/A</v>
      </c>
      <c r="R7" s="33"/>
      <c r="S7" s="32" t="e">
        <f>IF(ISERROR(VLOOKUP(R7,PuntosRFEASub14Masc!M:N,2,0)),INDEX(PuntosRFEASub14Masc!N:N,MATCH(R7,PuntosRFEASub14Masc!M:M,1)),VLOOKUP(R7,PuntosRFEASub14Masc!M:N,2,0))</f>
        <v>#N/A</v>
      </c>
      <c r="T7" s="33"/>
      <c r="U7" s="32" t="e">
        <f>IF(ISERROR(VLOOKUP(T7,PuntosRFEASub14Masc!O:P,2,0)),INDEX(PuntosRFEASub14Masc!P:P,MATCH(T7,PuntosRFEASub14Masc!O:O,1)),VLOOKUP(T7,PuntosRFEASub14Masc!O:P,2,0))</f>
        <v>#N/A</v>
      </c>
      <c r="V7" s="33"/>
      <c r="W7" s="32" t="e">
        <f>IF(ISERROR(VLOOKUP(V7,PuntosRFEASub14Masc!Q:R,2,0)),INDEX(PuntosRFEASub14Masc!R:R,MATCH(V7,PuntosRFEASub14Masc!Q:Q,1)),VLOOKUP(V7,PuntosRFEASub14Masc!Q:R,2,0))</f>
        <v>#N/A</v>
      </c>
      <c r="X7" s="33"/>
      <c r="Y7" s="32" t="e">
        <f>IF(ISERROR(VLOOKUP(X7,PuntosRFEASub14Masc!S:T,2,0)),INDEX(PuntosRFEASub14Masc!T:T,MATCH(X7,PuntosRFEASub14Masc!S:S,1)),VLOOKUP(X7,PuntosRFEASub14Masc!S:T,2,0))</f>
        <v>#N/A</v>
      </c>
      <c r="AA7" s="32" t="e">
        <f t="shared" si="0"/>
        <v>#N/A</v>
      </c>
      <c r="AB7" s="32" t="e">
        <f t="shared" si="1"/>
        <v>#N/A</v>
      </c>
      <c r="AC7" s="32" t="e">
        <f t="shared" si="2"/>
        <v>#N/A</v>
      </c>
      <c r="AD7" s="32" t="e">
        <f t="shared" si="3"/>
        <v>#N/A</v>
      </c>
      <c r="AE7" s="32" t="e">
        <f t="shared" si="4"/>
        <v>#N/A</v>
      </c>
    </row>
    <row r="8" spans="1:31" ht="15" customHeight="1">
      <c r="A8" s="31" t="s">
        <v>2295</v>
      </c>
      <c r="C8" s="31" t="e">
        <f>IF(ISERROR(VLOOKUP(B8,PuntosRFEASub14Masc!U:V,2,0)),INDEX(PuntosRFEASub14Masc!V:V,MATCH(B8,PuntosRFEASub14Masc!U:U,1)+1),VLOOKUP(B8,PuntosRFEASub14Masc!U:V,2,0))</f>
        <v>#N/A</v>
      </c>
      <c r="D8" s="33"/>
      <c r="E8" s="32" t="e">
        <f>IF(ISERROR(VLOOKUP(D8,PuntosRFEASub14Masc!A:B,2,0)),INDEX(PuntosRFEASub14Masc!B:B,MATCH(D8,PuntosRFEASub14Masc!A:A,1)+1),VLOOKUP(D8,PuntosRFEASub14Masc!A:B,2,0))</f>
        <v>#N/A</v>
      </c>
      <c r="G8" s="32" t="e">
        <f>IF(ISERROR(VLOOKUP(F8,PuntosRFEASub14Masc!C:D,2,0)),INDEX(PuntosRFEASub14Masc!D:D,MATCH(F8,PuntosRFEASub14Masc!C:C,1)+1),VLOOKUP(F8,PuntosRFEASub14Masc!C:D,2,0))</f>
        <v>#N/A</v>
      </c>
      <c r="I8" s="32" t="e">
        <f>IF(ISERROR(VLOOKUP(H8,PuntosRFEASub14Masc!E:F,2,0)),INDEX(PuntosRFEASub14Masc!F:F,MATCH(H8,PuntosRFEASub14Masc!E:E,1)+1),VLOOKUP(H8,PuntosRFEASub14Masc!E:F,2,0))</f>
        <v>#N/A</v>
      </c>
      <c r="K8" s="32" t="e">
        <f>IF(ISERROR(VLOOKUP(J8,PuntosRFEASub14Masc!G:H,2,0)),INDEX(PuntosRFEASub14Masc!H:H,MATCH(J8,PuntosRFEASub14Masc!G:G,1)+1),VLOOKUP(J8,PuntosRFEASub14Masc!G:H,2,0))</f>
        <v>#N/A</v>
      </c>
      <c r="M8" s="32" t="e">
        <f>IF(ISERROR(VLOOKUP(L8,PuntosRFEASub14Masc!W:X,2,0)),INDEX(PuntosRFEASub14Masc!X:X,MATCH(L8,PuntosRFEASub14Masc!W:W,1)+1),VLOOKUP(L8,PuntosRFEASub14Masc!W:X,2,0))</f>
        <v>#N/A</v>
      </c>
      <c r="N8" s="33"/>
      <c r="O8" s="32" t="e">
        <f>IF(ISERROR(VLOOKUP(N8,PuntosRFEASub14Masc!I:J,2,0)),INDEX(PuntosRFEASub14Masc!J:J,MATCH(N8,PuntosRFEASub14Masc!I:I,1)+1),VLOOKUP(N8,PuntosRFEASub14Masc!I:J,2,0))</f>
        <v>#N/A</v>
      </c>
      <c r="P8" s="33"/>
      <c r="Q8" s="32" t="e">
        <f>IF(ISERROR(VLOOKUP(P8,PuntosRFEASub14Masc!K:L,2,0)),INDEX(PuntosRFEASub14Masc!L:L,MATCH(P8,PuntosRFEASub14Masc!K:K,1)),VLOOKUP(P8,PuntosRFEASub14Masc!K:L,2,0))</f>
        <v>#N/A</v>
      </c>
      <c r="R8" s="33"/>
      <c r="S8" s="32" t="e">
        <f>IF(ISERROR(VLOOKUP(R8,PuntosRFEASub14Masc!M:N,2,0)),INDEX(PuntosRFEASub14Masc!N:N,MATCH(R8,PuntosRFEASub14Masc!M:M,1)),VLOOKUP(R8,PuntosRFEASub14Masc!M:N,2,0))</f>
        <v>#N/A</v>
      </c>
      <c r="T8" s="33"/>
      <c r="U8" s="32" t="e">
        <f>IF(ISERROR(VLOOKUP(T8,PuntosRFEASub14Masc!O:P,2,0)),INDEX(PuntosRFEASub14Masc!P:P,MATCH(T8,PuntosRFEASub14Masc!O:O,1)),VLOOKUP(T8,PuntosRFEASub14Masc!O:P,2,0))</f>
        <v>#N/A</v>
      </c>
      <c r="V8" s="33"/>
      <c r="W8" s="32" t="e">
        <f>IF(ISERROR(VLOOKUP(V8,PuntosRFEASub14Masc!Q:R,2,0)),INDEX(PuntosRFEASub14Masc!R:R,MATCH(V8,PuntosRFEASub14Masc!Q:Q,1)),VLOOKUP(V8,PuntosRFEASub14Masc!Q:R,2,0))</f>
        <v>#N/A</v>
      </c>
      <c r="X8" s="33"/>
      <c r="Y8" s="32" t="e">
        <f>IF(ISERROR(VLOOKUP(X8,PuntosRFEASub14Masc!S:T,2,0)),INDEX(PuntosRFEASub14Masc!T:T,MATCH(X8,PuntosRFEASub14Masc!S:S,1)),VLOOKUP(X8,PuntosRFEASub14Masc!S:T,2,0))</f>
        <v>#N/A</v>
      </c>
      <c r="AA8" s="32" t="e">
        <f t="shared" si="0"/>
        <v>#N/A</v>
      </c>
      <c r="AB8" s="32" t="e">
        <f t="shared" si="1"/>
        <v>#N/A</v>
      </c>
      <c r="AC8" s="32" t="e">
        <f t="shared" si="2"/>
        <v>#N/A</v>
      </c>
      <c r="AD8" s="32" t="e">
        <f t="shared" si="3"/>
        <v>#N/A</v>
      </c>
      <c r="AE8" s="32" t="e">
        <f t="shared" si="4"/>
        <v>#N/A</v>
      </c>
    </row>
    <row r="9" spans="1:31" ht="15" customHeight="1">
      <c r="A9" s="31" t="s">
        <v>2296</v>
      </c>
      <c r="C9" s="31" t="e">
        <f>IF(ISERROR(VLOOKUP(B9,PuntosRFEASub14Masc!U:V,2,0)),INDEX(PuntosRFEASub14Masc!V:V,MATCH(B9,PuntosRFEASub14Masc!U:U,1)+1),VLOOKUP(B9,PuntosRFEASub14Masc!U:V,2,0))</f>
        <v>#N/A</v>
      </c>
      <c r="D9" s="33"/>
      <c r="E9" s="32" t="e">
        <f>IF(ISERROR(VLOOKUP(D9,PuntosRFEASub14Masc!A:B,2,0)),INDEX(PuntosRFEASub14Masc!B:B,MATCH(D9,PuntosRFEASub14Masc!A:A,1)+1),VLOOKUP(D9,PuntosRFEASub14Masc!A:B,2,0))</f>
        <v>#N/A</v>
      </c>
      <c r="G9" s="32" t="e">
        <f>IF(ISERROR(VLOOKUP(F9,PuntosRFEASub14Masc!C:D,2,0)),INDEX(PuntosRFEASub14Masc!D:D,MATCH(F9,PuntosRFEASub14Masc!C:C,1)+1),VLOOKUP(F9,PuntosRFEASub14Masc!C:D,2,0))</f>
        <v>#N/A</v>
      </c>
      <c r="I9" s="32" t="e">
        <f>IF(ISERROR(VLOOKUP(H9,PuntosRFEASub14Masc!E:F,2,0)),INDEX(PuntosRFEASub14Masc!F:F,MATCH(H9,PuntosRFEASub14Masc!E:E,1)+1),VLOOKUP(H9,PuntosRFEASub14Masc!E:F,2,0))</f>
        <v>#N/A</v>
      </c>
      <c r="K9" s="32" t="e">
        <f>IF(ISERROR(VLOOKUP(J9,PuntosRFEASub14Masc!G:H,2,0)),INDEX(PuntosRFEASub14Masc!H:H,MATCH(J9,PuntosRFEASub14Masc!G:G,1)+1),VLOOKUP(J9,PuntosRFEASub14Masc!G:H,2,0))</f>
        <v>#N/A</v>
      </c>
      <c r="M9" s="32" t="e">
        <f>IF(ISERROR(VLOOKUP(L9,PuntosRFEASub14Masc!W:X,2,0)),INDEX(PuntosRFEASub14Masc!X:X,MATCH(L9,PuntosRFEASub14Masc!W:W,1)+1),VLOOKUP(L9,PuntosRFEASub14Masc!W:X,2,0))</f>
        <v>#N/A</v>
      </c>
      <c r="N9" s="33"/>
      <c r="O9" s="32" t="e">
        <f>IF(ISERROR(VLOOKUP(N9,PuntosRFEASub14Masc!I:J,2,0)),INDEX(PuntosRFEASub14Masc!J:J,MATCH(N9,PuntosRFEASub14Masc!I:I,1)+1),VLOOKUP(N9,PuntosRFEASub14Masc!I:J,2,0))</f>
        <v>#N/A</v>
      </c>
      <c r="P9" s="33"/>
      <c r="Q9" s="32" t="e">
        <f>IF(ISERROR(VLOOKUP(P9,PuntosRFEASub14Masc!K:L,2,0)),INDEX(PuntosRFEASub14Masc!L:L,MATCH(P9,PuntosRFEASub14Masc!K:K,1)),VLOOKUP(P9,PuntosRFEASub14Masc!K:L,2,0))</f>
        <v>#N/A</v>
      </c>
      <c r="R9" s="33"/>
      <c r="S9" s="32" t="e">
        <f>IF(ISERROR(VLOOKUP(R9,PuntosRFEASub14Masc!M:N,2,0)),INDEX(PuntosRFEASub14Masc!N:N,MATCH(R9,PuntosRFEASub14Masc!M:M,1)),VLOOKUP(R9,PuntosRFEASub14Masc!M:N,2,0))</f>
        <v>#N/A</v>
      </c>
      <c r="T9" s="33"/>
      <c r="U9" s="32" t="e">
        <f>IF(ISERROR(VLOOKUP(T9,PuntosRFEASub14Masc!O:P,2,0)),INDEX(PuntosRFEASub14Masc!P:P,MATCH(T9,PuntosRFEASub14Masc!O:O,1)),VLOOKUP(T9,PuntosRFEASub14Masc!O:P,2,0))</f>
        <v>#N/A</v>
      </c>
      <c r="V9" s="33"/>
      <c r="W9" s="32" t="e">
        <f>IF(ISERROR(VLOOKUP(V9,PuntosRFEASub14Masc!Q:R,2,0)),INDEX(PuntosRFEASub14Masc!R:R,MATCH(V9,PuntosRFEASub14Masc!Q:Q,1)),VLOOKUP(V9,PuntosRFEASub14Masc!Q:R,2,0))</f>
        <v>#N/A</v>
      </c>
      <c r="X9" s="33"/>
      <c r="Y9" s="32" t="e">
        <f>IF(ISERROR(VLOOKUP(X9,PuntosRFEASub14Masc!S:T,2,0)),INDEX(PuntosRFEASub14Masc!T:T,MATCH(X9,PuntosRFEASub14Masc!S:S,1)),VLOOKUP(X9,PuntosRFEASub14Masc!S:T,2,0))</f>
        <v>#N/A</v>
      </c>
      <c r="AA9" s="32" t="e">
        <f t="shared" si="0"/>
        <v>#N/A</v>
      </c>
      <c r="AB9" s="32" t="e">
        <f t="shared" si="1"/>
        <v>#N/A</v>
      </c>
      <c r="AC9" s="32" t="e">
        <f t="shared" si="2"/>
        <v>#N/A</v>
      </c>
      <c r="AD9" s="32" t="e">
        <f t="shared" si="3"/>
        <v>#N/A</v>
      </c>
      <c r="AE9" s="32" t="e">
        <f t="shared" si="4"/>
        <v>#N/A</v>
      </c>
    </row>
    <row r="10" spans="1:31" ht="15" customHeight="1">
      <c r="A10" s="31" t="s">
        <v>2297</v>
      </c>
      <c r="C10" s="31" t="e">
        <f>IF(ISERROR(VLOOKUP(B10,PuntosRFEASub14Masc!U:V,2,0)),INDEX(PuntosRFEASub14Masc!V:V,MATCH(B10,PuntosRFEASub14Masc!U:U,1)+1),VLOOKUP(B10,PuntosRFEASub14Masc!U:V,2,0))</f>
        <v>#N/A</v>
      </c>
      <c r="D10" s="33"/>
      <c r="E10" s="32" t="e">
        <f>IF(ISERROR(VLOOKUP(D10,PuntosRFEASub14Masc!A:B,2,0)),INDEX(PuntosRFEASub14Masc!B:B,MATCH(D10,PuntosRFEASub14Masc!A:A,1)+1),VLOOKUP(D10,PuntosRFEASub14Masc!A:B,2,0))</f>
        <v>#N/A</v>
      </c>
      <c r="G10" s="32" t="e">
        <f>IF(ISERROR(VLOOKUP(F10,PuntosRFEASub14Masc!C:D,2,0)),INDEX(PuntosRFEASub14Masc!D:D,MATCH(F10,PuntosRFEASub14Masc!C:C,1)+1),VLOOKUP(F10,PuntosRFEASub14Masc!C:D,2,0))</f>
        <v>#N/A</v>
      </c>
      <c r="I10" s="32" t="e">
        <f>IF(ISERROR(VLOOKUP(H10,PuntosRFEASub14Masc!E:F,2,0)),INDEX(PuntosRFEASub14Masc!F:F,MATCH(H10,PuntosRFEASub14Masc!E:E,1)+1),VLOOKUP(H10,PuntosRFEASub14Masc!E:F,2,0))</f>
        <v>#N/A</v>
      </c>
      <c r="K10" s="32" t="e">
        <f>IF(ISERROR(VLOOKUP(J10,PuntosRFEASub14Masc!G:H,2,0)),INDEX(PuntosRFEASub14Masc!H:H,MATCH(J10,PuntosRFEASub14Masc!G:G,1)+1),VLOOKUP(J10,PuntosRFEASub14Masc!G:H,2,0))</f>
        <v>#N/A</v>
      </c>
      <c r="M10" s="32" t="e">
        <f>IF(ISERROR(VLOOKUP(L10,PuntosRFEASub14Masc!W:X,2,0)),INDEX(PuntosRFEASub14Masc!X:X,MATCH(L10,PuntosRFEASub14Masc!W:W,1)+1),VLOOKUP(L10,PuntosRFEASub14Masc!W:X,2,0))</f>
        <v>#N/A</v>
      </c>
      <c r="N10" s="33"/>
      <c r="O10" s="32" t="e">
        <f>IF(ISERROR(VLOOKUP(N10,PuntosRFEASub14Masc!I:J,2,0)),INDEX(PuntosRFEASub14Masc!J:J,MATCH(N10,PuntosRFEASub14Masc!I:I,1)+1),VLOOKUP(N10,PuntosRFEASub14Masc!I:J,2,0))</f>
        <v>#N/A</v>
      </c>
      <c r="P10" s="33"/>
      <c r="Q10" s="32" t="e">
        <f>IF(ISERROR(VLOOKUP(P10,PuntosRFEASub14Masc!K:L,2,0)),INDEX(PuntosRFEASub14Masc!L:L,MATCH(P10,PuntosRFEASub14Masc!K:K,1)),VLOOKUP(P10,PuntosRFEASub14Masc!K:L,2,0))</f>
        <v>#N/A</v>
      </c>
      <c r="R10" s="33"/>
      <c r="S10" s="32" t="e">
        <f>IF(ISERROR(VLOOKUP(R10,PuntosRFEASub14Masc!M:N,2,0)),INDEX(PuntosRFEASub14Masc!N:N,MATCH(R10,PuntosRFEASub14Masc!M:M,1)),VLOOKUP(R10,PuntosRFEASub14Masc!M:N,2,0))</f>
        <v>#N/A</v>
      </c>
      <c r="T10" s="33"/>
      <c r="U10" s="32" t="e">
        <f>IF(ISERROR(VLOOKUP(T10,PuntosRFEASub14Masc!O:P,2,0)),INDEX(PuntosRFEASub14Masc!P:P,MATCH(T10,PuntosRFEASub14Masc!O:O,1)),VLOOKUP(T10,PuntosRFEASub14Masc!O:P,2,0))</f>
        <v>#N/A</v>
      </c>
      <c r="V10" s="33"/>
      <c r="W10" s="32" t="e">
        <f>IF(ISERROR(VLOOKUP(V10,PuntosRFEASub14Masc!Q:R,2,0)),INDEX(PuntosRFEASub14Masc!R:R,MATCH(V10,PuntosRFEASub14Masc!Q:Q,1)),VLOOKUP(V10,PuntosRFEASub14Masc!Q:R,2,0))</f>
        <v>#N/A</v>
      </c>
      <c r="X10" s="33"/>
      <c r="Y10" s="32" t="e">
        <f>IF(ISERROR(VLOOKUP(X10,PuntosRFEASub14Masc!S:T,2,0)),INDEX(PuntosRFEASub14Masc!T:T,MATCH(X10,PuntosRFEASub14Masc!S:S,1)),VLOOKUP(X10,PuntosRFEASub14Masc!S:T,2,0))</f>
        <v>#N/A</v>
      </c>
      <c r="AA10" s="32" t="e">
        <f t="shared" si="0"/>
        <v>#N/A</v>
      </c>
      <c r="AB10" s="32" t="e">
        <f t="shared" si="1"/>
        <v>#N/A</v>
      </c>
      <c r="AC10" s="32" t="e">
        <f t="shared" si="2"/>
        <v>#N/A</v>
      </c>
      <c r="AD10" s="32" t="e">
        <f t="shared" si="3"/>
        <v>#N/A</v>
      </c>
      <c r="AE10" s="32" t="e">
        <f t="shared" si="4"/>
        <v>#N/A</v>
      </c>
    </row>
    <row r="11" spans="1:31" ht="15" customHeight="1">
      <c r="A11" s="31" t="s">
        <v>2298</v>
      </c>
      <c r="C11" s="31" t="e">
        <f>IF(ISERROR(VLOOKUP(B11,PuntosRFEASub14Masc!U:V,2,0)),INDEX(PuntosRFEASub14Masc!V:V,MATCH(B11,PuntosRFEASub14Masc!U:U,1)+1),VLOOKUP(B11,PuntosRFEASub14Masc!U:V,2,0))</f>
        <v>#N/A</v>
      </c>
      <c r="D11" s="33"/>
      <c r="E11" s="32" t="e">
        <f>IF(ISERROR(VLOOKUP(D11,PuntosRFEASub14Masc!A:B,2,0)),INDEX(PuntosRFEASub14Masc!B:B,MATCH(D11,PuntosRFEASub14Masc!A:A,1)+1),VLOOKUP(D11,PuntosRFEASub14Masc!A:B,2,0))</f>
        <v>#N/A</v>
      </c>
      <c r="G11" s="32" t="e">
        <f>IF(ISERROR(VLOOKUP(F11,PuntosRFEASub14Masc!C:D,2,0)),INDEX(PuntosRFEASub14Masc!D:D,MATCH(F11,PuntosRFEASub14Masc!C:C,1)+1),VLOOKUP(F11,PuntosRFEASub14Masc!C:D,2,0))</f>
        <v>#N/A</v>
      </c>
      <c r="I11" s="32" t="e">
        <f>IF(ISERROR(VLOOKUP(H11,PuntosRFEASub14Masc!E:F,2,0)),INDEX(PuntosRFEASub14Masc!F:F,MATCH(H11,PuntosRFEASub14Masc!E:E,1)+1),VLOOKUP(H11,PuntosRFEASub14Masc!E:F,2,0))</f>
        <v>#N/A</v>
      </c>
      <c r="K11" s="32" t="e">
        <f>IF(ISERROR(VLOOKUP(J11,PuntosRFEASub14Masc!G:H,2,0)),INDEX(PuntosRFEASub14Masc!H:H,MATCH(J11,PuntosRFEASub14Masc!G:G,1)+1),VLOOKUP(J11,PuntosRFEASub14Masc!G:H,2,0))</f>
        <v>#N/A</v>
      </c>
      <c r="M11" s="32" t="e">
        <f>IF(ISERROR(VLOOKUP(L11,PuntosRFEASub14Masc!W:X,2,0)),INDEX(PuntosRFEASub14Masc!X:X,MATCH(L11,PuntosRFEASub14Masc!W:W,1)+1),VLOOKUP(L11,PuntosRFEASub14Masc!W:X,2,0))</f>
        <v>#N/A</v>
      </c>
      <c r="N11" s="33"/>
      <c r="O11" s="32" t="e">
        <f>IF(ISERROR(VLOOKUP(N11,PuntosRFEASub14Masc!I:J,2,0)),INDEX(PuntosRFEASub14Masc!J:J,MATCH(N11,PuntosRFEASub14Masc!I:I,1)+1),VLOOKUP(N11,PuntosRFEASub14Masc!I:J,2,0))</f>
        <v>#N/A</v>
      </c>
      <c r="P11" s="33"/>
      <c r="Q11" s="32" t="e">
        <f>IF(ISERROR(VLOOKUP(P11,PuntosRFEASub14Masc!K:L,2,0)),INDEX(PuntosRFEASub14Masc!L:L,MATCH(P11,PuntosRFEASub14Masc!K:K,1)),VLOOKUP(P11,PuntosRFEASub14Masc!K:L,2,0))</f>
        <v>#N/A</v>
      </c>
      <c r="R11" s="33"/>
      <c r="S11" s="32" t="e">
        <f>IF(ISERROR(VLOOKUP(R11,PuntosRFEASub14Masc!M:N,2,0)),INDEX(PuntosRFEASub14Masc!N:N,MATCH(R11,PuntosRFEASub14Masc!M:M,1)),VLOOKUP(R11,PuntosRFEASub14Masc!M:N,2,0))</f>
        <v>#N/A</v>
      </c>
      <c r="T11" s="33"/>
      <c r="U11" s="32" t="e">
        <f>IF(ISERROR(VLOOKUP(T11,PuntosRFEASub14Masc!O:P,2,0)),INDEX(PuntosRFEASub14Masc!P:P,MATCH(T11,PuntosRFEASub14Masc!O:O,1)),VLOOKUP(T11,PuntosRFEASub14Masc!O:P,2,0))</f>
        <v>#N/A</v>
      </c>
      <c r="V11" s="33"/>
      <c r="W11" s="32" t="e">
        <f>IF(ISERROR(VLOOKUP(V11,PuntosRFEASub14Masc!Q:R,2,0)),INDEX(PuntosRFEASub14Masc!R:R,MATCH(V11,PuntosRFEASub14Masc!Q:Q,1)),VLOOKUP(V11,PuntosRFEASub14Masc!Q:R,2,0))</f>
        <v>#N/A</v>
      </c>
      <c r="X11" s="33"/>
      <c r="Y11" s="32" t="e">
        <f>IF(ISERROR(VLOOKUP(X11,PuntosRFEASub14Masc!S:T,2,0)),INDEX(PuntosRFEASub14Masc!T:T,MATCH(X11,PuntosRFEASub14Masc!S:S,1)),VLOOKUP(X11,PuntosRFEASub14Masc!S:T,2,0))</f>
        <v>#N/A</v>
      </c>
      <c r="AA11" s="32" t="e">
        <f t="shared" si="0"/>
        <v>#N/A</v>
      </c>
      <c r="AB11" s="32" t="e">
        <f t="shared" si="1"/>
        <v>#N/A</v>
      </c>
      <c r="AC11" s="32" t="e">
        <f t="shared" si="2"/>
        <v>#N/A</v>
      </c>
      <c r="AD11" s="32" t="e">
        <f t="shared" si="3"/>
        <v>#N/A</v>
      </c>
      <c r="AE11" s="32" t="e">
        <f t="shared" si="4"/>
        <v>#N/A</v>
      </c>
    </row>
    <row r="12" spans="1:31" ht="15" customHeight="1">
      <c r="A12" s="31" t="s">
        <v>2299</v>
      </c>
      <c r="C12" s="31" t="e">
        <f>IF(ISERROR(VLOOKUP(B12,PuntosRFEASub14Masc!U:V,2,0)),INDEX(PuntosRFEASub14Masc!V:V,MATCH(B12,PuntosRFEASub14Masc!U:U,1)+1),VLOOKUP(B12,PuntosRFEASub14Masc!U:V,2,0))</f>
        <v>#N/A</v>
      </c>
      <c r="D12" s="33"/>
      <c r="E12" s="32" t="e">
        <f>IF(ISERROR(VLOOKUP(D12,PuntosRFEASub14Masc!A:B,2,0)),INDEX(PuntosRFEASub14Masc!B:B,MATCH(D12,PuntosRFEASub14Masc!A:A,1)+1),VLOOKUP(D12,PuntosRFEASub14Masc!A:B,2,0))</f>
        <v>#N/A</v>
      </c>
      <c r="G12" s="32" t="e">
        <f>IF(ISERROR(VLOOKUP(F12,PuntosRFEASub14Masc!C:D,2,0)),INDEX(PuntosRFEASub14Masc!D:D,MATCH(F12,PuntosRFEASub14Masc!C:C,1)+1),VLOOKUP(F12,PuntosRFEASub14Masc!C:D,2,0))</f>
        <v>#N/A</v>
      </c>
      <c r="I12" s="32" t="e">
        <f>IF(ISERROR(VLOOKUP(H12,PuntosRFEASub14Masc!E:F,2,0)),INDEX(PuntosRFEASub14Masc!F:F,MATCH(H12,PuntosRFEASub14Masc!E:E,1)+1),VLOOKUP(H12,PuntosRFEASub14Masc!E:F,2,0))</f>
        <v>#N/A</v>
      </c>
      <c r="K12" s="32" t="e">
        <f>IF(ISERROR(VLOOKUP(J12,PuntosRFEASub14Masc!G:H,2,0)),INDEX(PuntosRFEASub14Masc!H:H,MATCH(J12,PuntosRFEASub14Masc!G:G,1)+1),VLOOKUP(J12,PuntosRFEASub14Masc!G:H,2,0))</f>
        <v>#N/A</v>
      </c>
      <c r="M12" s="32" t="e">
        <f>IF(ISERROR(VLOOKUP(L12,PuntosRFEASub14Masc!W:X,2,0)),INDEX(PuntosRFEASub14Masc!X:X,MATCH(L12,PuntosRFEASub14Masc!W:W,1)+1),VLOOKUP(L12,PuntosRFEASub14Masc!W:X,2,0))</f>
        <v>#N/A</v>
      </c>
      <c r="N12" s="33"/>
      <c r="O12" s="32" t="e">
        <f>IF(ISERROR(VLOOKUP(N12,PuntosRFEASub14Masc!I:J,2,0)),INDEX(PuntosRFEASub14Masc!J:J,MATCH(N12,PuntosRFEASub14Masc!I:I,1)+1),VLOOKUP(N12,PuntosRFEASub14Masc!I:J,2,0))</f>
        <v>#N/A</v>
      </c>
      <c r="P12" s="33"/>
      <c r="Q12" s="32" t="e">
        <f>IF(ISERROR(VLOOKUP(P12,PuntosRFEASub14Masc!K:L,2,0)),INDEX(PuntosRFEASub14Masc!L:L,MATCH(P12,PuntosRFEASub14Masc!K:K,1)),VLOOKUP(P12,PuntosRFEASub14Masc!K:L,2,0))</f>
        <v>#N/A</v>
      </c>
      <c r="R12" s="33"/>
      <c r="S12" s="32" t="e">
        <f>IF(ISERROR(VLOOKUP(R12,PuntosRFEASub14Masc!M:N,2,0)),INDEX(PuntosRFEASub14Masc!N:N,MATCH(R12,PuntosRFEASub14Masc!M:M,1)),VLOOKUP(R12,PuntosRFEASub14Masc!M:N,2,0))</f>
        <v>#N/A</v>
      </c>
      <c r="T12" s="33"/>
      <c r="U12" s="32" t="e">
        <f>IF(ISERROR(VLOOKUP(T12,PuntosRFEASub14Masc!O:P,2,0)),INDEX(PuntosRFEASub14Masc!P:P,MATCH(T12,PuntosRFEASub14Masc!O:O,1)),VLOOKUP(T12,PuntosRFEASub14Masc!O:P,2,0))</f>
        <v>#N/A</v>
      </c>
      <c r="V12" s="33"/>
      <c r="W12" s="32" t="e">
        <f>IF(ISERROR(VLOOKUP(V12,PuntosRFEASub14Masc!Q:R,2,0)),INDEX(PuntosRFEASub14Masc!R:R,MATCH(V12,PuntosRFEASub14Masc!Q:Q,1)),VLOOKUP(V12,PuntosRFEASub14Masc!Q:R,2,0))</f>
        <v>#N/A</v>
      </c>
      <c r="X12" s="33"/>
      <c r="Y12" s="32" t="e">
        <f>IF(ISERROR(VLOOKUP(X12,PuntosRFEASub14Masc!S:T,2,0)),INDEX(PuntosRFEASub14Masc!T:T,MATCH(X12,PuntosRFEASub14Masc!S:S,1)),VLOOKUP(X12,PuntosRFEASub14Masc!S:T,2,0))</f>
        <v>#N/A</v>
      </c>
      <c r="AA12" s="32" t="e">
        <f t="shared" si="0"/>
        <v>#N/A</v>
      </c>
      <c r="AB12" s="32" t="e">
        <f t="shared" si="1"/>
        <v>#N/A</v>
      </c>
      <c r="AC12" s="32" t="e">
        <f t="shared" si="2"/>
        <v>#N/A</v>
      </c>
      <c r="AD12" s="32" t="e">
        <f t="shared" si="3"/>
        <v>#N/A</v>
      </c>
      <c r="AE12" s="32" t="e">
        <f t="shared" si="4"/>
        <v>#N/A</v>
      </c>
    </row>
    <row r="13" spans="1:31" ht="15" customHeight="1">
      <c r="A13" s="31" t="s">
        <v>2300</v>
      </c>
      <c r="C13" s="31" t="e">
        <f>IF(ISERROR(VLOOKUP(B13,PuntosRFEASub14Masc!U:V,2,0)),INDEX(PuntosRFEASub14Masc!V:V,MATCH(B13,PuntosRFEASub14Masc!U:U,1)+1),VLOOKUP(B13,PuntosRFEASub14Masc!U:V,2,0))</f>
        <v>#N/A</v>
      </c>
      <c r="D13" s="33"/>
      <c r="E13" s="32" t="e">
        <f>IF(ISERROR(VLOOKUP(D13,PuntosRFEASub14Masc!A:B,2,0)),INDEX(PuntosRFEASub14Masc!B:B,MATCH(D13,PuntosRFEASub14Masc!A:A,1)+1),VLOOKUP(D13,PuntosRFEASub14Masc!A:B,2,0))</f>
        <v>#N/A</v>
      </c>
      <c r="G13" s="32" t="e">
        <f>IF(ISERROR(VLOOKUP(F13,PuntosRFEASub14Masc!C:D,2,0)),INDEX(PuntosRFEASub14Masc!D:D,MATCH(F13,PuntosRFEASub14Masc!C:C,1)+1),VLOOKUP(F13,PuntosRFEASub14Masc!C:D,2,0))</f>
        <v>#N/A</v>
      </c>
      <c r="I13" s="32" t="e">
        <f>IF(ISERROR(VLOOKUP(H13,PuntosRFEASub14Masc!E:F,2,0)),INDEX(PuntosRFEASub14Masc!F:F,MATCH(H13,PuntosRFEASub14Masc!E:E,1)+1),VLOOKUP(H13,PuntosRFEASub14Masc!E:F,2,0))</f>
        <v>#N/A</v>
      </c>
      <c r="K13" s="32" t="e">
        <f>IF(ISERROR(VLOOKUP(J13,PuntosRFEASub14Masc!G:H,2,0)),INDEX(PuntosRFEASub14Masc!H:H,MATCH(J13,PuntosRFEASub14Masc!G:G,1)+1),VLOOKUP(J13,PuntosRFEASub14Masc!G:H,2,0))</f>
        <v>#N/A</v>
      </c>
      <c r="M13" s="32" t="e">
        <f>IF(ISERROR(VLOOKUP(L13,PuntosRFEASub14Masc!W:X,2,0)),INDEX(PuntosRFEASub14Masc!X:X,MATCH(L13,PuntosRFEASub14Masc!W:W,1)+1),VLOOKUP(L13,PuntosRFEASub14Masc!W:X,2,0))</f>
        <v>#N/A</v>
      </c>
      <c r="N13" s="33"/>
      <c r="O13" s="32" t="e">
        <f>IF(ISERROR(VLOOKUP(N13,PuntosRFEASub14Masc!I:J,2,0)),INDEX(PuntosRFEASub14Masc!J:J,MATCH(N13,PuntosRFEASub14Masc!I:I,1)+1),VLOOKUP(N13,PuntosRFEASub14Masc!I:J,2,0))</f>
        <v>#N/A</v>
      </c>
      <c r="P13" s="33"/>
      <c r="Q13" s="32" t="e">
        <f>IF(ISERROR(VLOOKUP(P13,PuntosRFEASub14Masc!K:L,2,0)),INDEX(PuntosRFEASub14Masc!L:L,MATCH(P13,PuntosRFEASub14Masc!K:K,1)),VLOOKUP(P13,PuntosRFEASub14Masc!K:L,2,0))</f>
        <v>#N/A</v>
      </c>
      <c r="R13" s="33"/>
      <c r="S13" s="32" t="e">
        <f>IF(ISERROR(VLOOKUP(R13,PuntosRFEASub14Masc!M:N,2,0)),INDEX(PuntosRFEASub14Masc!N:N,MATCH(R13,PuntosRFEASub14Masc!M:M,1)),VLOOKUP(R13,PuntosRFEASub14Masc!M:N,2,0))</f>
        <v>#N/A</v>
      </c>
      <c r="T13" s="33"/>
      <c r="U13" s="32" t="e">
        <f>IF(ISERROR(VLOOKUP(T13,PuntosRFEASub14Masc!O:P,2,0)),INDEX(PuntosRFEASub14Masc!P:P,MATCH(T13,PuntosRFEASub14Masc!O:O,1)),VLOOKUP(T13,PuntosRFEASub14Masc!O:P,2,0))</f>
        <v>#N/A</v>
      </c>
      <c r="V13" s="33"/>
      <c r="W13" s="32" t="e">
        <f>IF(ISERROR(VLOOKUP(V13,PuntosRFEASub14Masc!Q:R,2,0)),INDEX(PuntosRFEASub14Masc!R:R,MATCH(V13,PuntosRFEASub14Masc!Q:Q,1)),VLOOKUP(V13,PuntosRFEASub14Masc!Q:R,2,0))</f>
        <v>#N/A</v>
      </c>
      <c r="X13" s="33"/>
      <c r="Y13" s="32" t="e">
        <f>IF(ISERROR(VLOOKUP(X13,PuntosRFEASub14Masc!S:T,2,0)),INDEX(PuntosRFEASub14Masc!T:T,MATCH(X13,PuntosRFEASub14Masc!S:S,1)),VLOOKUP(X13,PuntosRFEASub14Masc!S:T,2,0))</f>
        <v>#N/A</v>
      </c>
      <c r="AA13" s="32" t="e">
        <f t="shared" si="0"/>
        <v>#N/A</v>
      </c>
      <c r="AB13" s="32" t="e">
        <f t="shared" si="1"/>
        <v>#N/A</v>
      </c>
      <c r="AC13" s="32" t="e">
        <f t="shared" si="2"/>
        <v>#N/A</v>
      </c>
      <c r="AD13" s="32" t="e">
        <f t="shared" si="3"/>
        <v>#N/A</v>
      </c>
      <c r="AE13" s="32" t="e">
        <f t="shared" si="4"/>
        <v>#N/A</v>
      </c>
    </row>
    <row r="14" spans="1:31" ht="15" customHeight="1">
      <c r="A14" s="31" t="s">
        <v>2301</v>
      </c>
      <c r="C14" s="31" t="e">
        <f>IF(ISERROR(VLOOKUP(B14,PuntosRFEASub14Masc!U:V,2,0)),INDEX(PuntosRFEASub14Masc!V:V,MATCH(B14,PuntosRFEASub14Masc!U:U,1)+1),VLOOKUP(B14,PuntosRFEASub14Masc!U:V,2,0))</f>
        <v>#N/A</v>
      </c>
      <c r="D14" s="33"/>
      <c r="E14" s="32" t="e">
        <f>IF(ISERROR(VLOOKUP(D14,PuntosRFEASub14Masc!A:B,2,0)),INDEX(PuntosRFEASub14Masc!B:B,MATCH(D14,PuntosRFEASub14Masc!A:A,1)+1),VLOOKUP(D14,PuntosRFEASub14Masc!A:B,2,0))</f>
        <v>#N/A</v>
      </c>
      <c r="G14" s="32" t="e">
        <f>IF(ISERROR(VLOOKUP(F14,PuntosRFEASub14Masc!C:D,2,0)),INDEX(PuntosRFEASub14Masc!D:D,MATCH(F14,PuntosRFEASub14Masc!C:C,1)+1),VLOOKUP(F14,PuntosRFEASub14Masc!C:D,2,0))</f>
        <v>#N/A</v>
      </c>
      <c r="I14" s="32" t="e">
        <f>IF(ISERROR(VLOOKUP(H14,PuntosRFEASub14Masc!E:F,2,0)),INDEX(PuntosRFEASub14Masc!F:F,MATCH(H14,PuntosRFEASub14Masc!E:E,1)+1),VLOOKUP(H14,PuntosRFEASub14Masc!E:F,2,0))</f>
        <v>#N/A</v>
      </c>
      <c r="K14" s="32" t="e">
        <f>IF(ISERROR(VLOOKUP(J14,PuntosRFEASub14Masc!G:H,2,0)),INDEX(PuntosRFEASub14Masc!H:H,MATCH(J14,PuntosRFEASub14Masc!G:G,1)+1),VLOOKUP(J14,PuntosRFEASub14Masc!G:H,2,0))</f>
        <v>#N/A</v>
      </c>
      <c r="M14" s="32" t="e">
        <f>IF(ISERROR(VLOOKUP(L14,PuntosRFEASub14Masc!W:X,2,0)),INDEX(PuntosRFEASub14Masc!X:X,MATCH(L14,PuntosRFEASub14Masc!W:W,1)+1),VLOOKUP(L14,PuntosRFEASub14Masc!W:X,2,0))</f>
        <v>#N/A</v>
      </c>
      <c r="N14" s="33"/>
      <c r="O14" s="32" t="e">
        <f>IF(ISERROR(VLOOKUP(N14,PuntosRFEASub14Masc!I:J,2,0)),INDEX(PuntosRFEASub14Masc!J:J,MATCH(N14,PuntosRFEASub14Masc!I:I,1)+1),VLOOKUP(N14,PuntosRFEASub14Masc!I:J,2,0))</f>
        <v>#N/A</v>
      </c>
      <c r="P14" s="33"/>
      <c r="Q14" s="32" t="e">
        <f>IF(ISERROR(VLOOKUP(P14,PuntosRFEASub14Masc!K:L,2,0)),INDEX(PuntosRFEASub14Masc!L:L,MATCH(P14,PuntosRFEASub14Masc!K:K,1)),VLOOKUP(P14,PuntosRFEASub14Masc!K:L,2,0))</f>
        <v>#N/A</v>
      </c>
      <c r="R14" s="33"/>
      <c r="S14" s="32" t="e">
        <f>IF(ISERROR(VLOOKUP(R14,PuntosRFEASub14Masc!M:N,2,0)),INDEX(PuntosRFEASub14Masc!N:N,MATCH(R14,PuntosRFEASub14Masc!M:M,1)),VLOOKUP(R14,PuntosRFEASub14Masc!M:N,2,0))</f>
        <v>#N/A</v>
      </c>
      <c r="T14" s="33"/>
      <c r="U14" s="32" t="e">
        <f>IF(ISERROR(VLOOKUP(T14,PuntosRFEASub14Masc!O:P,2,0)),INDEX(PuntosRFEASub14Masc!P:P,MATCH(T14,PuntosRFEASub14Masc!O:O,1)),VLOOKUP(T14,PuntosRFEASub14Masc!O:P,2,0))</f>
        <v>#N/A</v>
      </c>
      <c r="V14" s="33"/>
      <c r="W14" s="32" t="e">
        <f>IF(ISERROR(VLOOKUP(V14,PuntosRFEASub14Masc!Q:R,2,0)),INDEX(PuntosRFEASub14Masc!R:R,MATCH(V14,PuntosRFEASub14Masc!Q:Q,1)),VLOOKUP(V14,PuntosRFEASub14Masc!Q:R,2,0))</f>
        <v>#N/A</v>
      </c>
      <c r="X14" s="33"/>
      <c r="Y14" s="32" t="e">
        <f>IF(ISERROR(VLOOKUP(X14,PuntosRFEASub14Masc!S:T,2,0)),INDEX(PuntosRFEASub14Masc!T:T,MATCH(X14,PuntosRFEASub14Masc!S:S,1)),VLOOKUP(X14,PuntosRFEASub14Masc!S:T,2,0))</f>
        <v>#N/A</v>
      </c>
      <c r="AA14" s="32" t="e">
        <f t="shared" si="0"/>
        <v>#N/A</v>
      </c>
      <c r="AB14" s="32" t="e">
        <f t="shared" si="1"/>
        <v>#N/A</v>
      </c>
      <c r="AC14" s="32" t="e">
        <f t="shared" si="2"/>
        <v>#N/A</v>
      </c>
      <c r="AD14" s="32" t="e">
        <f t="shared" si="3"/>
        <v>#N/A</v>
      </c>
      <c r="AE14" s="32" t="e">
        <f t="shared" si="4"/>
        <v>#N/A</v>
      </c>
    </row>
    <row r="15" spans="1:31" ht="15" customHeight="1">
      <c r="A15" s="31" t="s">
        <v>2302</v>
      </c>
      <c r="C15" s="31" t="e">
        <f>IF(ISERROR(VLOOKUP(B15,PuntosRFEASub14Masc!U:V,2,0)),INDEX(PuntosRFEASub14Masc!V:V,MATCH(B15,PuntosRFEASub14Masc!U:U,1)+1),VLOOKUP(B15,PuntosRFEASub14Masc!U:V,2,0))</f>
        <v>#N/A</v>
      </c>
      <c r="D15" s="33"/>
      <c r="E15" s="32" t="e">
        <f>IF(ISERROR(VLOOKUP(D15,PuntosRFEASub14Masc!A:B,2,0)),INDEX(PuntosRFEASub14Masc!B:B,MATCH(D15,PuntosRFEASub14Masc!A:A,1)+1),VLOOKUP(D15,PuntosRFEASub14Masc!A:B,2,0))</f>
        <v>#N/A</v>
      </c>
      <c r="G15" s="32" t="e">
        <f>IF(ISERROR(VLOOKUP(F15,PuntosRFEASub14Masc!C:D,2,0)),INDEX(PuntosRFEASub14Masc!D:D,MATCH(F15,PuntosRFEASub14Masc!C:C,1)+1),VLOOKUP(F15,PuntosRFEASub14Masc!C:D,2,0))</f>
        <v>#N/A</v>
      </c>
      <c r="I15" s="32" t="e">
        <f>IF(ISERROR(VLOOKUP(H15,PuntosRFEASub14Masc!E:F,2,0)),INDEX(PuntosRFEASub14Masc!F:F,MATCH(H15,PuntosRFEASub14Masc!E:E,1)+1),VLOOKUP(H15,PuntosRFEASub14Masc!E:F,2,0))</f>
        <v>#N/A</v>
      </c>
      <c r="K15" s="32" t="e">
        <f>IF(ISERROR(VLOOKUP(J15,PuntosRFEASub14Masc!G:H,2,0)),INDEX(PuntosRFEASub14Masc!H:H,MATCH(J15,PuntosRFEASub14Masc!G:G,1)+1),VLOOKUP(J15,PuntosRFEASub14Masc!G:H,2,0))</f>
        <v>#N/A</v>
      </c>
      <c r="M15" s="32" t="e">
        <f>IF(ISERROR(VLOOKUP(L15,PuntosRFEASub14Masc!W:X,2,0)),INDEX(PuntosRFEASub14Masc!X:X,MATCH(L15,PuntosRFEASub14Masc!W:W,1)+1),VLOOKUP(L15,PuntosRFEASub14Masc!W:X,2,0))</f>
        <v>#N/A</v>
      </c>
      <c r="N15" s="33"/>
      <c r="O15" s="32" t="e">
        <f>IF(ISERROR(VLOOKUP(N15,PuntosRFEASub14Masc!I:J,2,0)),INDEX(PuntosRFEASub14Masc!J:J,MATCH(N15,PuntosRFEASub14Masc!I:I,1)+1),VLOOKUP(N15,PuntosRFEASub14Masc!I:J,2,0))</f>
        <v>#N/A</v>
      </c>
      <c r="P15" s="33"/>
      <c r="Q15" s="32" t="e">
        <f>IF(ISERROR(VLOOKUP(P15,PuntosRFEASub14Masc!K:L,2,0)),INDEX(PuntosRFEASub14Masc!L:L,MATCH(P15,PuntosRFEASub14Masc!K:K,1)),VLOOKUP(P15,PuntosRFEASub14Masc!K:L,2,0))</f>
        <v>#N/A</v>
      </c>
      <c r="R15" s="33"/>
      <c r="S15" s="32" t="e">
        <f>IF(ISERROR(VLOOKUP(R15,PuntosRFEASub14Masc!M:N,2,0)),INDEX(PuntosRFEASub14Masc!N:N,MATCH(R15,PuntosRFEASub14Masc!M:M,1)),VLOOKUP(R15,PuntosRFEASub14Masc!M:N,2,0))</f>
        <v>#N/A</v>
      </c>
      <c r="T15" s="33"/>
      <c r="U15" s="32" t="e">
        <f>IF(ISERROR(VLOOKUP(T15,PuntosRFEASub14Masc!O:P,2,0)),INDEX(PuntosRFEASub14Masc!P:P,MATCH(T15,PuntosRFEASub14Masc!O:O,1)),VLOOKUP(T15,PuntosRFEASub14Masc!O:P,2,0))</f>
        <v>#N/A</v>
      </c>
      <c r="V15" s="33"/>
      <c r="W15" s="32" t="e">
        <f>IF(ISERROR(VLOOKUP(V15,PuntosRFEASub14Masc!Q:R,2,0)),INDEX(PuntosRFEASub14Masc!R:R,MATCH(V15,PuntosRFEASub14Masc!Q:Q,1)),VLOOKUP(V15,PuntosRFEASub14Masc!Q:R,2,0))</f>
        <v>#N/A</v>
      </c>
      <c r="X15" s="33"/>
      <c r="Y15" s="32" t="e">
        <f>IF(ISERROR(VLOOKUP(X15,PuntosRFEASub14Masc!S:T,2,0)),INDEX(PuntosRFEASub14Masc!T:T,MATCH(X15,PuntosRFEASub14Masc!S:S,1)),VLOOKUP(X15,PuntosRFEASub14Masc!S:T,2,0))</f>
        <v>#N/A</v>
      </c>
      <c r="AA15" s="32" t="e">
        <f t="shared" si="0"/>
        <v>#N/A</v>
      </c>
      <c r="AB15" s="32" t="e">
        <f t="shared" si="1"/>
        <v>#N/A</v>
      </c>
      <c r="AC15" s="32" t="e">
        <f t="shared" si="2"/>
        <v>#N/A</v>
      </c>
      <c r="AD15" s="32" t="e">
        <f t="shared" si="3"/>
        <v>#N/A</v>
      </c>
      <c r="AE15" s="32" t="e">
        <f t="shared" si="4"/>
        <v>#N/A</v>
      </c>
    </row>
    <row r="16" spans="1:31" ht="15" customHeight="1">
      <c r="A16" s="31" t="s">
        <v>2303</v>
      </c>
      <c r="C16" s="31" t="e">
        <f>IF(ISERROR(VLOOKUP(B16,PuntosRFEASub14Masc!U:V,2,0)),INDEX(PuntosRFEASub14Masc!V:V,MATCH(B16,PuntosRFEASub14Masc!U:U,1)+1),VLOOKUP(B16,PuntosRFEASub14Masc!U:V,2,0))</f>
        <v>#N/A</v>
      </c>
      <c r="D16" s="33"/>
      <c r="E16" s="32" t="e">
        <f>IF(ISERROR(VLOOKUP(D16,PuntosRFEASub14Masc!A:B,2,0)),INDEX(PuntosRFEASub14Masc!B:B,MATCH(D16,PuntosRFEASub14Masc!A:A,1)+1),VLOOKUP(D16,PuntosRFEASub14Masc!A:B,2,0))</f>
        <v>#N/A</v>
      </c>
      <c r="G16" s="32" t="e">
        <f>IF(ISERROR(VLOOKUP(F16,PuntosRFEASub14Masc!C:D,2,0)),INDEX(PuntosRFEASub14Masc!D:D,MATCH(F16,PuntosRFEASub14Masc!C:C,1)+1),VLOOKUP(F16,PuntosRFEASub14Masc!C:D,2,0))</f>
        <v>#N/A</v>
      </c>
      <c r="I16" s="32" t="e">
        <f>IF(ISERROR(VLOOKUP(H16,PuntosRFEASub14Masc!E:F,2,0)),INDEX(PuntosRFEASub14Masc!F:F,MATCH(H16,PuntosRFEASub14Masc!E:E,1)+1),VLOOKUP(H16,PuntosRFEASub14Masc!E:F,2,0))</f>
        <v>#N/A</v>
      </c>
      <c r="K16" s="32" t="e">
        <f>IF(ISERROR(VLOOKUP(J16,PuntosRFEASub14Masc!G:H,2,0)),INDEX(PuntosRFEASub14Masc!H:H,MATCH(J16,PuntosRFEASub14Masc!G:G,1)+1),VLOOKUP(J16,PuntosRFEASub14Masc!G:H,2,0))</f>
        <v>#N/A</v>
      </c>
      <c r="M16" s="32" t="e">
        <f>IF(ISERROR(VLOOKUP(L16,PuntosRFEASub14Masc!W:X,2,0)),INDEX(PuntosRFEASub14Masc!X:X,MATCH(L16,PuntosRFEASub14Masc!W:W,1)+1),VLOOKUP(L16,PuntosRFEASub14Masc!W:X,2,0))</f>
        <v>#N/A</v>
      </c>
      <c r="N16" s="33"/>
      <c r="O16" s="32" t="e">
        <f>IF(ISERROR(VLOOKUP(N16,PuntosRFEASub14Masc!I:J,2,0)),INDEX(PuntosRFEASub14Masc!J:J,MATCH(N16,PuntosRFEASub14Masc!I:I,1)+1),VLOOKUP(N16,PuntosRFEASub14Masc!I:J,2,0))</f>
        <v>#N/A</v>
      </c>
      <c r="P16" s="33"/>
      <c r="Q16" s="32" t="e">
        <f>IF(ISERROR(VLOOKUP(P16,PuntosRFEASub14Masc!K:L,2,0)),INDEX(PuntosRFEASub14Masc!L:L,MATCH(P16,PuntosRFEASub14Masc!K:K,1)),VLOOKUP(P16,PuntosRFEASub14Masc!K:L,2,0))</f>
        <v>#N/A</v>
      </c>
      <c r="R16" s="33"/>
      <c r="S16" s="32" t="e">
        <f>IF(ISERROR(VLOOKUP(R16,PuntosRFEASub14Masc!M:N,2,0)),INDEX(PuntosRFEASub14Masc!N:N,MATCH(R16,PuntosRFEASub14Masc!M:M,1)),VLOOKUP(R16,PuntosRFEASub14Masc!M:N,2,0))</f>
        <v>#N/A</v>
      </c>
      <c r="T16" s="33"/>
      <c r="U16" s="32" t="e">
        <f>IF(ISERROR(VLOOKUP(T16,PuntosRFEASub14Masc!O:P,2,0)),INDEX(PuntosRFEASub14Masc!P:P,MATCH(T16,PuntosRFEASub14Masc!O:O,1)),VLOOKUP(T16,PuntosRFEASub14Masc!O:P,2,0))</f>
        <v>#N/A</v>
      </c>
      <c r="V16" s="33"/>
      <c r="W16" s="32" t="e">
        <f>IF(ISERROR(VLOOKUP(V16,PuntosRFEASub14Masc!Q:R,2,0)),INDEX(PuntosRFEASub14Masc!R:R,MATCH(V16,PuntosRFEASub14Masc!Q:Q,1)),VLOOKUP(V16,PuntosRFEASub14Masc!Q:R,2,0))</f>
        <v>#N/A</v>
      </c>
      <c r="X16" s="33"/>
      <c r="Y16" s="32" t="e">
        <f>IF(ISERROR(VLOOKUP(X16,PuntosRFEASub14Masc!S:T,2,0)),INDEX(PuntosRFEASub14Masc!T:T,MATCH(X16,PuntosRFEASub14Masc!S:S,1)),VLOOKUP(X16,PuntosRFEASub14Masc!S:T,2,0))</f>
        <v>#N/A</v>
      </c>
      <c r="AA16" s="32" t="e">
        <f t="shared" si="0"/>
        <v>#N/A</v>
      </c>
      <c r="AB16" s="32" t="e">
        <f t="shared" si="1"/>
        <v>#N/A</v>
      </c>
      <c r="AC16" s="32" t="e">
        <f t="shared" si="2"/>
        <v>#N/A</v>
      </c>
      <c r="AD16" s="32" t="e">
        <f t="shared" si="3"/>
        <v>#N/A</v>
      </c>
      <c r="AE16" s="32" t="e">
        <f t="shared" si="4"/>
        <v>#N/A</v>
      </c>
    </row>
    <row r="17" spans="1:31" ht="15" customHeight="1">
      <c r="A17" s="31" t="s">
        <v>2304</v>
      </c>
      <c r="C17" s="31" t="e">
        <f>IF(ISERROR(VLOOKUP(B17,PuntosRFEASub14Masc!U:V,2,0)),INDEX(PuntosRFEASub14Masc!V:V,MATCH(B17,PuntosRFEASub14Masc!U:U,1)+1),VLOOKUP(B17,PuntosRFEASub14Masc!U:V,2,0))</f>
        <v>#N/A</v>
      </c>
      <c r="D17" s="33"/>
      <c r="E17" s="32" t="e">
        <f>IF(ISERROR(VLOOKUP(D17,PuntosRFEASub14Masc!A:B,2,0)),INDEX(PuntosRFEASub14Masc!B:B,MATCH(D17,PuntosRFEASub14Masc!A:A,1)+1),VLOOKUP(D17,PuntosRFEASub14Masc!A:B,2,0))</f>
        <v>#N/A</v>
      </c>
      <c r="G17" s="32" t="e">
        <f>IF(ISERROR(VLOOKUP(F17,PuntosRFEASub14Masc!C:D,2,0)),INDEX(PuntosRFEASub14Masc!D:D,MATCH(F17,PuntosRFEASub14Masc!C:C,1)+1),VLOOKUP(F17,PuntosRFEASub14Masc!C:D,2,0))</f>
        <v>#N/A</v>
      </c>
      <c r="I17" s="32" t="e">
        <f>IF(ISERROR(VLOOKUP(H17,PuntosRFEASub14Masc!E:F,2,0)),INDEX(PuntosRFEASub14Masc!F:F,MATCH(H17,PuntosRFEASub14Masc!E:E,1)+1),VLOOKUP(H17,PuntosRFEASub14Masc!E:F,2,0))</f>
        <v>#N/A</v>
      </c>
      <c r="K17" s="32" t="e">
        <f>IF(ISERROR(VLOOKUP(J17,PuntosRFEASub14Masc!G:H,2,0)),INDEX(PuntosRFEASub14Masc!H:H,MATCH(J17,PuntosRFEASub14Masc!G:G,1)+1),VLOOKUP(J17,PuntosRFEASub14Masc!G:H,2,0))</f>
        <v>#N/A</v>
      </c>
      <c r="M17" s="32" t="e">
        <f>IF(ISERROR(VLOOKUP(L17,PuntosRFEASub14Masc!W:X,2,0)),INDEX(PuntosRFEASub14Masc!X:X,MATCH(L17,PuntosRFEASub14Masc!W:W,1)+1),VLOOKUP(L17,PuntosRFEASub14Masc!W:X,2,0))</f>
        <v>#N/A</v>
      </c>
      <c r="N17" s="33"/>
      <c r="O17" s="32" t="e">
        <f>IF(ISERROR(VLOOKUP(N17,PuntosRFEASub14Masc!I:J,2,0)),INDEX(PuntosRFEASub14Masc!J:J,MATCH(N17,PuntosRFEASub14Masc!I:I,1)+1),VLOOKUP(N17,PuntosRFEASub14Masc!I:J,2,0))</f>
        <v>#N/A</v>
      </c>
      <c r="P17" s="33"/>
      <c r="Q17" s="32" t="e">
        <f>IF(ISERROR(VLOOKUP(P17,PuntosRFEASub14Masc!K:L,2,0)),INDEX(PuntosRFEASub14Masc!L:L,MATCH(P17,PuntosRFEASub14Masc!K:K,1)),VLOOKUP(P17,PuntosRFEASub14Masc!K:L,2,0))</f>
        <v>#N/A</v>
      </c>
      <c r="R17" s="33"/>
      <c r="S17" s="32" t="e">
        <f>IF(ISERROR(VLOOKUP(R17,PuntosRFEASub14Masc!M:N,2,0)),INDEX(PuntosRFEASub14Masc!N:N,MATCH(R17,PuntosRFEASub14Masc!M:M,1)),VLOOKUP(R17,PuntosRFEASub14Masc!M:N,2,0))</f>
        <v>#N/A</v>
      </c>
      <c r="T17" s="33"/>
      <c r="U17" s="32" t="e">
        <f>IF(ISERROR(VLOOKUP(T17,PuntosRFEASub14Masc!O:P,2,0)),INDEX(PuntosRFEASub14Masc!P:P,MATCH(T17,PuntosRFEASub14Masc!O:O,1)),VLOOKUP(T17,PuntosRFEASub14Masc!O:P,2,0))</f>
        <v>#N/A</v>
      </c>
      <c r="V17" s="33"/>
      <c r="W17" s="32" t="e">
        <f>IF(ISERROR(VLOOKUP(V17,PuntosRFEASub14Masc!Q:R,2,0)),INDEX(PuntosRFEASub14Masc!R:R,MATCH(V17,PuntosRFEASub14Masc!Q:Q,1)),VLOOKUP(V17,PuntosRFEASub14Masc!Q:R,2,0))</f>
        <v>#N/A</v>
      </c>
      <c r="X17" s="33"/>
      <c r="Y17" s="32" t="e">
        <f>IF(ISERROR(VLOOKUP(X17,PuntosRFEASub14Masc!S:T,2,0)),INDEX(PuntosRFEASub14Masc!T:T,MATCH(X17,PuntosRFEASub14Masc!S:S,1)),VLOOKUP(X17,PuntosRFEASub14Masc!S:T,2,0))</f>
        <v>#N/A</v>
      </c>
      <c r="AA17" s="32" t="e">
        <f t="shared" si="0"/>
        <v>#N/A</v>
      </c>
      <c r="AB17" s="32" t="e">
        <f t="shared" si="1"/>
        <v>#N/A</v>
      </c>
      <c r="AC17" s="32" t="e">
        <f t="shared" si="2"/>
        <v>#N/A</v>
      </c>
      <c r="AD17" s="32" t="e">
        <f t="shared" si="3"/>
        <v>#N/A</v>
      </c>
      <c r="AE17" s="32" t="e">
        <f t="shared" si="4"/>
        <v>#N/A</v>
      </c>
    </row>
    <row r="18" spans="1:31" ht="15" customHeight="1">
      <c r="A18" s="31" t="s">
        <v>2305</v>
      </c>
      <c r="C18" s="31" t="e">
        <f>IF(ISERROR(VLOOKUP(B18,PuntosRFEASub14Masc!U:V,2,0)),INDEX(PuntosRFEASub14Masc!V:V,MATCH(B18,PuntosRFEASub14Masc!U:U,1)+1),VLOOKUP(B18,PuntosRFEASub14Masc!U:V,2,0))</f>
        <v>#N/A</v>
      </c>
      <c r="D18" s="33"/>
      <c r="E18" s="32" t="e">
        <f>IF(ISERROR(VLOOKUP(D18,PuntosRFEASub14Masc!A:B,2,0)),INDEX(PuntosRFEASub14Masc!B:B,MATCH(D18,PuntosRFEASub14Masc!A:A,1)+1),VLOOKUP(D18,PuntosRFEASub14Masc!A:B,2,0))</f>
        <v>#N/A</v>
      </c>
      <c r="G18" s="32" t="e">
        <f>IF(ISERROR(VLOOKUP(F18,PuntosRFEASub14Masc!C:D,2,0)),INDEX(PuntosRFEASub14Masc!D:D,MATCH(F18,PuntosRFEASub14Masc!C:C,1)+1),VLOOKUP(F18,PuntosRFEASub14Masc!C:D,2,0))</f>
        <v>#N/A</v>
      </c>
      <c r="I18" s="32" t="e">
        <f>IF(ISERROR(VLOOKUP(H18,PuntosRFEASub14Masc!E:F,2,0)),INDEX(PuntosRFEASub14Masc!F:F,MATCH(H18,PuntosRFEASub14Masc!E:E,1)+1),VLOOKUP(H18,PuntosRFEASub14Masc!E:F,2,0))</f>
        <v>#N/A</v>
      </c>
      <c r="K18" s="32" t="e">
        <f>IF(ISERROR(VLOOKUP(J18,PuntosRFEASub14Masc!G:H,2,0)),INDEX(PuntosRFEASub14Masc!H:H,MATCH(J18,PuntosRFEASub14Masc!G:G,1)+1),VLOOKUP(J18,PuntosRFEASub14Masc!G:H,2,0))</f>
        <v>#N/A</v>
      </c>
      <c r="M18" s="32" t="e">
        <f>IF(ISERROR(VLOOKUP(L18,PuntosRFEASub14Masc!W:X,2,0)),INDEX(PuntosRFEASub14Masc!X:X,MATCH(L18,PuntosRFEASub14Masc!W:W,1)+1),VLOOKUP(L18,PuntosRFEASub14Masc!W:X,2,0))</f>
        <v>#N/A</v>
      </c>
      <c r="N18" s="33"/>
      <c r="O18" s="32" t="e">
        <f>IF(ISERROR(VLOOKUP(N18,PuntosRFEASub14Masc!I:J,2,0)),INDEX(PuntosRFEASub14Masc!J:J,MATCH(N18,PuntosRFEASub14Masc!I:I,1)+1),VLOOKUP(N18,PuntosRFEASub14Masc!I:J,2,0))</f>
        <v>#N/A</v>
      </c>
      <c r="P18" s="33"/>
      <c r="Q18" s="32" t="e">
        <f>IF(ISERROR(VLOOKUP(P18,PuntosRFEASub14Masc!K:L,2,0)),INDEX(PuntosRFEASub14Masc!L:L,MATCH(P18,PuntosRFEASub14Masc!K:K,1)),VLOOKUP(P18,PuntosRFEASub14Masc!K:L,2,0))</f>
        <v>#N/A</v>
      </c>
      <c r="R18" s="33"/>
      <c r="S18" s="32" t="e">
        <f>IF(ISERROR(VLOOKUP(R18,PuntosRFEASub14Masc!M:N,2,0)),INDEX(PuntosRFEASub14Masc!N:N,MATCH(R18,PuntosRFEASub14Masc!M:M,1)),VLOOKUP(R18,PuntosRFEASub14Masc!M:N,2,0))</f>
        <v>#N/A</v>
      </c>
      <c r="T18" s="33"/>
      <c r="U18" s="32" t="e">
        <f>IF(ISERROR(VLOOKUP(T18,PuntosRFEASub14Masc!O:P,2,0)),INDEX(PuntosRFEASub14Masc!P:P,MATCH(T18,PuntosRFEASub14Masc!O:O,1)),VLOOKUP(T18,PuntosRFEASub14Masc!O:P,2,0))</f>
        <v>#N/A</v>
      </c>
      <c r="V18" s="33"/>
      <c r="W18" s="32" t="e">
        <f>IF(ISERROR(VLOOKUP(V18,PuntosRFEASub14Masc!Q:R,2,0)),INDEX(PuntosRFEASub14Masc!R:R,MATCH(V18,PuntosRFEASub14Masc!Q:Q,1)),VLOOKUP(V18,PuntosRFEASub14Masc!Q:R,2,0))</f>
        <v>#N/A</v>
      </c>
      <c r="X18" s="33"/>
      <c r="Y18" s="32" t="e">
        <f>IF(ISERROR(VLOOKUP(X18,PuntosRFEASub14Masc!S:T,2,0)),INDEX(PuntosRFEASub14Masc!T:T,MATCH(X18,PuntosRFEASub14Masc!S:S,1)),VLOOKUP(X18,PuntosRFEASub14Masc!S:T,2,0))</f>
        <v>#N/A</v>
      </c>
      <c r="AA18" s="32" t="e">
        <f t="shared" si="0"/>
        <v>#N/A</v>
      </c>
      <c r="AB18" s="32" t="e">
        <f t="shared" si="1"/>
        <v>#N/A</v>
      </c>
      <c r="AC18" s="32" t="e">
        <f t="shared" si="2"/>
        <v>#N/A</v>
      </c>
      <c r="AD18" s="32" t="e">
        <f t="shared" si="3"/>
        <v>#N/A</v>
      </c>
      <c r="AE18" s="32" t="e">
        <f t="shared" si="4"/>
        <v>#N/A</v>
      </c>
    </row>
    <row r="19" spans="1:31" ht="15" customHeight="1">
      <c r="A19" s="31" t="s">
        <v>2306</v>
      </c>
      <c r="C19" s="31" t="e">
        <f>IF(ISERROR(VLOOKUP(B19,PuntosRFEASub14Masc!U:V,2,0)),INDEX(PuntosRFEASub14Masc!V:V,MATCH(B19,PuntosRFEASub14Masc!U:U,1)+1),VLOOKUP(B19,PuntosRFEASub14Masc!U:V,2,0))</f>
        <v>#N/A</v>
      </c>
      <c r="D19" s="33"/>
      <c r="E19" s="32" t="e">
        <f>IF(ISERROR(VLOOKUP(D19,PuntosRFEASub14Masc!A:B,2,0)),INDEX(PuntosRFEASub14Masc!B:B,MATCH(D19,PuntosRFEASub14Masc!A:A,1)+1),VLOOKUP(D19,PuntosRFEASub14Masc!A:B,2,0))</f>
        <v>#N/A</v>
      </c>
      <c r="G19" s="32" t="e">
        <f>IF(ISERROR(VLOOKUP(F19,PuntosRFEASub14Masc!C:D,2,0)),INDEX(PuntosRFEASub14Masc!D:D,MATCH(F19,PuntosRFEASub14Masc!C:C,1)+1),VLOOKUP(F19,PuntosRFEASub14Masc!C:D,2,0))</f>
        <v>#N/A</v>
      </c>
      <c r="I19" s="32" t="e">
        <f>IF(ISERROR(VLOOKUP(H19,PuntosRFEASub14Masc!E:F,2,0)),INDEX(PuntosRFEASub14Masc!F:F,MATCH(H19,PuntosRFEASub14Masc!E:E,1)+1),VLOOKUP(H19,PuntosRFEASub14Masc!E:F,2,0))</f>
        <v>#N/A</v>
      </c>
      <c r="K19" s="32" t="e">
        <f>IF(ISERROR(VLOOKUP(J19,PuntosRFEASub14Masc!G:H,2,0)),INDEX(PuntosRFEASub14Masc!H:H,MATCH(J19,PuntosRFEASub14Masc!G:G,1)+1),VLOOKUP(J19,PuntosRFEASub14Masc!G:H,2,0))</f>
        <v>#N/A</v>
      </c>
      <c r="M19" s="32" t="e">
        <f>IF(ISERROR(VLOOKUP(L19,PuntosRFEASub14Masc!W:X,2,0)),INDEX(PuntosRFEASub14Masc!X:X,MATCH(L19,PuntosRFEASub14Masc!W:W,1)+1),VLOOKUP(L19,PuntosRFEASub14Masc!W:X,2,0))</f>
        <v>#N/A</v>
      </c>
      <c r="N19" s="33"/>
      <c r="O19" s="32" t="e">
        <f>IF(ISERROR(VLOOKUP(N19,PuntosRFEASub14Masc!I:J,2,0)),INDEX(PuntosRFEASub14Masc!J:J,MATCH(N19,PuntosRFEASub14Masc!I:I,1)+1),VLOOKUP(N19,PuntosRFEASub14Masc!I:J,2,0))</f>
        <v>#N/A</v>
      </c>
      <c r="P19" s="33"/>
      <c r="Q19" s="32" t="e">
        <f>IF(ISERROR(VLOOKUP(P19,PuntosRFEASub14Masc!K:L,2,0)),INDEX(PuntosRFEASub14Masc!L:L,MATCH(P19,PuntosRFEASub14Masc!K:K,1)),VLOOKUP(P19,PuntosRFEASub14Masc!K:L,2,0))</f>
        <v>#N/A</v>
      </c>
      <c r="R19" s="33"/>
      <c r="S19" s="32" t="e">
        <f>IF(ISERROR(VLOOKUP(R19,PuntosRFEASub14Masc!M:N,2,0)),INDEX(PuntosRFEASub14Masc!N:N,MATCH(R19,PuntosRFEASub14Masc!M:M,1)),VLOOKUP(R19,PuntosRFEASub14Masc!M:N,2,0))</f>
        <v>#N/A</v>
      </c>
      <c r="T19" s="33"/>
      <c r="U19" s="32" t="e">
        <f>IF(ISERROR(VLOOKUP(T19,PuntosRFEASub14Masc!O:P,2,0)),INDEX(PuntosRFEASub14Masc!P:P,MATCH(T19,PuntosRFEASub14Masc!O:O,1)),VLOOKUP(T19,PuntosRFEASub14Masc!O:P,2,0))</f>
        <v>#N/A</v>
      </c>
      <c r="V19" s="33"/>
      <c r="W19" s="32" t="e">
        <f>IF(ISERROR(VLOOKUP(V19,PuntosRFEASub14Masc!Q:R,2,0)),INDEX(PuntosRFEASub14Masc!R:R,MATCH(V19,PuntosRFEASub14Masc!Q:Q,1)),VLOOKUP(V19,PuntosRFEASub14Masc!Q:R,2,0))</f>
        <v>#N/A</v>
      </c>
      <c r="X19" s="33"/>
      <c r="Y19" s="32" t="e">
        <f>IF(ISERROR(VLOOKUP(X19,PuntosRFEASub14Masc!S:T,2,0)),INDEX(PuntosRFEASub14Masc!T:T,MATCH(X19,PuntosRFEASub14Masc!S:S,1)),VLOOKUP(X19,PuntosRFEASub14Masc!S:T,2,0))</f>
        <v>#N/A</v>
      </c>
      <c r="AA19" s="32" t="e">
        <f t="shared" si="0"/>
        <v>#N/A</v>
      </c>
      <c r="AB19" s="32" t="e">
        <f t="shared" si="1"/>
        <v>#N/A</v>
      </c>
      <c r="AC19" s="32" t="e">
        <f t="shared" si="2"/>
        <v>#N/A</v>
      </c>
      <c r="AD19" s="32" t="e">
        <f t="shared" si="3"/>
        <v>#N/A</v>
      </c>
      <c r="AE19" s="32" t="e">
        <f t="shared" si="4"/>
        <v>#N/A</v>
      </c>
    </row>
    <row r="20" spans="1:31" ht="15" customHeight="1">
      <c r="A20" s="31" t="s">
        <v>2307</v>
      </c>
      <c r="C20" s="31" t="e">
        <f>IF(ISERROR(VLOOKUP(B20,PuntosRFEASub14Masc!U:V,2,0)),INDEX(PuntosRFEASub14Masc!V:V,MATCH(B20,PuntosRFEASub14Masc!U:U,1)+1),VLOOKUP(B20,PuntosRFEASub14Masc!U:V,2,0))</f>
        <v>#N/A</v>
      </c>
      <c r="D20" s="33"/>
      <c r="E20" s="32" t="e">
        <f>IF(ISERROR(VLOOKUP(D20,PuntosRFEASub14Masc!A:B,2,0)),INDEX(PuntosRFEASub14Masc!B:B,MATCH(D20,PuntosRFEASub14Masc!A:A,1)+1),VLOOKUP(D20,PuntosRFEASub14Masc!A:B,2,0))</f>
        <v>#N/A</v>
      </c>
      <c r="G20" s="32" t="e">
        <f>IF(ISERROR(VLOOKUP(F20,PuntosRFEASub14Masc!C:D,2,0)),INDEX(PuntosRFEASub14Masc!D:D,MATCH(F20,PuntosRFEASub14Masc!C:C,1)+1),VLOOKUP(F20,PuntosRFEASub14Masc!C:D,2,0))</f>
        <v>#N/A</v>
      </c>
      <c r="I20" s="32" t="e">
        <f>IF(ISERROR(VLOOKUP(H20,PuntosRFEASub14Masc!E:F,2,0)),INDEX(PuntosRFEASub14Masc!F:F,MATCH(H20,PuntosRFEASub14Masc!E:E,1)+1),VLOOKUP(H20,PuntosRFEASub14Masc!E:F,2,0))</f>
        <v>#N/A</v>
      </c>
      <c r="K20" s="32" t="e">
        <f>IF(ISERROR(VLOOKUP(J20,PuntosRFEASub14Masc!G:H,2,0)),INDEX(PuntosRFEASub14Masc!H:H,MATCH(J20,PuntosRFEASub14Masc!G:G,1)+1),VLOOKUP(J20,PuntosRFEASub14Masc!G:H,2,0))</f>
        <v>#N/A</v>
      </c>
      <c r="M20" s="32" t="e">
        <f>IF(ISERROR(VLOOKUP(L20,PuntosRFEASub14Masc!W:X,2,0)),INDEX(PuntosRFEASub14Masc!X:X,MATCH(L20,PuntosRFEASub14Masc!W:W,1)+1),VLOOKUP(L20,PuntosRFEASub14Masc!W:X,2,0))</f>
        <v>#N/A</v>
      </c>
      <c r="N20" s="33"/>
      <c r="O20" s="32" t="e">
        <f>IF(ISERROR(VLOOKUP(N20,PuntosRFEASub14Masc!I:J,2,0)),INDEX(PuntosRFEASub14Masc!J:J,MATCH(N20,PuntosRFEASub14Masc!I:I,1)+1),VLOOKUP(N20,PuntosRFEASub14Masc!I:J,2,0))</f>
        <v>#N/A</v>
      </c>
      <c r="P20" s="33"/>
      <c r="Q20" s="32" t="e">
        <f>IF(ISERROR(VLOOKUP(P20,PuntosRFEASub14Masc!K:L,2,0)),INDEX(PuntosRFEASub14Masc!L:L,MATCH(P20,PuntosRFEASub14Masc!K:K,1)),VLOOKUP(P20,PuntosRFEASub14Masc!K:L,2,0))</f>
        <v>#N/A</v>
      </c>
      <c r="R20" s="33"/>
      <c r="S20" s="32" t="e">
        <f>IF(ISERROR(VLOOKUP(R20,PuntosRFEASub14Masc!M:N,2,0)),INDEX(PuntosRFEASub14Masc!N:N,MATCH(R20,PuntosRFEASub14Masc!M:M,1)),VLOOKUP(R20,PuntosRFEASub14Masc!M:N,2,0))</f>
        <v>#N/A</v>
      </c>
      <c r="T20" s="33"/>
      <c r="U20" s="32" t="e">
        <f>IF(ISERROR(VLOOKUP(T20,PuntosRFEASub14Masc!O:P,2,0)),INDEX(PuntosRFEASub14Masc!P:P,MATCH(T20,PuntosRFEASub14Masc!O:O,1)),VLOOKUP(T20,PuntosRFEASub14Masc!O:P,2,0))</f>
        <v>#N/A</v>
      </c>
      <c r="V20" s="33"/>
      <c r="W20" s="32" t="e">
        <f>IF(ISERROR(VLOOKUP(V20,PuntosRFEASub14Masc!Q:R,2,0)),INDEX(PuntosRFEASub14Masc!R:R,MATCH(V20,PuntosRFEASub14Masc!Q:Q,1)),VLOOKUP(V20,PuntosRFEASub14Masc!Q:R,2,0))</f>
        <v>#N/A</v>
      </c>
      <c r="X20" s="33"/>
      <c r="Y20" s="32" t="e">
        <f>IF(ISERROR(VLOOKUP(X20,PuntosRFEASub14Masc!S:T,2,0)),INDEX(PuntosRFEASub14Masc!T:T,MATCH(X20,PuntosRFEASub14Masc!S:S,1)),VLOOKUP(X20,PuntosRFEASub14Masc!S:T,2,0))</f>
        <v>#N/A</v>
      </c>
      <c r="AA20" s="32" t="e">
        <f t="shared" si="0"/>
        <v>#N/A</v>
      </c>
      <c r="AB20" s="32" t="e">
        <f t="shared" si="1"/>
        <v>#N/A</v>
      </c>
      <c r="AC20" s="32" t="e">
        <f t="shared" si="2"/>
        <v>#N/A</v>
      </c>
      <c r="AD20" s="32" t="e">
        <f t="shared" si="3"/>
        <v>#N/A</v>
      </c>
      <c r="AE20" s="32" t="e">
        <f t="shared" si="4"/>
        <v>#N/A</v>
      </c>
    </row>
  </sheetData>
  <mergeCells count="1">
    <mergeCell ref="A1:AE1"/>
  </mergeCells>
  <phoneticPr fontId="11" type="noConversion"/>
  <pageMargins left="0.7" right="0.7" top="0.75" bottom="0.75" header="0.3" footer="0.3"/>
  <pageSetup paperSize="9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91285-BF16-464C-B2C8-9A9A314C5485}">
  <dimension ref="A1:AE20"/>
  <sheetViews>
    <sheetView workbookViewId="0">
      <pane ySplit="2" topLeftCell="A3" activePane="bottomLeft" state="frozen"/>
      <selection pane="bottomLeft" activeCell="L3" sqref="L3"/>
    </sheetView>
  </sheetViews>
  <sheetFormatPr baseColWidth="10" defaultColWidth="11.5" defaultRowHeight="15" customHeight="1"/>
  <cols>
    <col min="1" max="1" width="15.6640625" style="31" bestFit="1" customWidth="1"/>
    <col min="2" max="2" width="4.6640625" style="36" bestFit="1" customWidth="1"/>
    <col min="3" max="3" width="7.1640625" style="31" bestFit="1" customWidth="1"/>
    <col min="4" max="4" width="4.6640625" style="32" bestFit="1" customWidth="1"/>
    <col min="5" max="5" width="7.1640625" style="32" bestFit="1" customWidth="1"/>
    <col min="6" max="6" width="6.6640625" style="32" bestFit="1" customWidth="1"/>
    <col min="7" max="7" width="7.1640625" style="32" bestFit="1" customWidth="1"/>
    <col min="8" max="8" width="11.5" style="32" bestFit="1" customWidth="1"/>
    <col min="9" max="9" width="7.1640625" style="32" bestFit="1" customWidth="1"/>
    <col min="10" max="10" width="11.5" style="32" bestFit="1" customWidth="1"/>
    <col min="11" max="11" width="7.1640625" style="32" bestFit="1" customWidth="1"/>
    <col min="12" max="12" width="5.6640625" style="33" bestFit="1" customWidth="1"/>
    <col min="13" max="13" width="7.1640625" style="32" customWidth="1"/>
    <col min="14" max="14" width="5.6640625" style="32" bestFit="1" customWidth="1"/>
    <col min="15" max="15" width="10" style="32" bestFit="1" customWidth="1"/>
    <col min="16" max="16" width="7.33203125" style="32" bestFit="1" customWidth="1"/>
    <col min="17" max="17" width="7.83203125" style="32" bestFit="1" customWidth="1"/>
    <col min="18" max="18" width="10.5" style="32" bestFit="1" customWidth="1"/>
    <col min="19" max="20" width="7.1640625" style="32" bestFit="1" customWidth="1"/>
    <col min="21" max="21" width="10.33203125" style="32" bestFit="1" customWidth="1"/>
    <col min="22" max="22" width="8.33203125" style="32" bestFit="1" customWidth="1"/>
    <col min="23" max="23" width="7.1640625" style="32" bestFit="1" customWidth="1"/>
    <col min="24" max="24" width="8.1640625" style="32" bestFit="1" customWidth="1"/>
    <col min="25" max="25" width="7.1640625" style="32" bestFit="1" customWidth="1"/>
    <col min="26" max="26" width="11.5" style="31"/>
    <col min="27" max="30" width="9.5" style="32" bestFit="1" customWidth="1"/>
    <col min="31" max="31" width="9.33203125" style="32" bestFit="1" customWidth="1"/>
    <col min="32" max="16384" width="11.5" style="31"/>
  </cols>
  <sheetData>
    <row r="1" spans="1:31" ht="15" customHeight="1">
      <c r="A1" s="40" t="s">
        <v>2289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</row>
    <row r="2" spans="1:31" ht="15" customHeight="1">
      <c r="A2" s="31" t="s">
        <v>57</v>
      </c>
      <c r="B2" s="33" t="s">
        <v>6</v>
      </c>
      <c r="C2" s="32" t="s">
        <v>22</v>
      </c>
      <c r="D2" s="32" t="s">
        <v>47</v>
      </c>
      <c r="E2" s="32" t="s">
        <v>22</v>
      </c>
      <c r="F2" s="32" t="s">
        <v>5</v>
      </c>
      <c r="G2" s="32" t="s">
        <v>22</v>
      </c>
      <c r="H2" s="32" t="s">
        <v>63</v>
      </c>
      <c r="I2" s="32" t="s">
        <v>22</v>
      </c>
      <c r="J2" s="32" t="s">
        <v>65</v>
      </c>
      <c r="K2" s="32" t="s">
        <v>22</v>
      </c>
      <c r="L2" s="33" t="s">
        <v>3790</v>
      </c>
      <c r="M2" s="32" t="s">
        <v>22</v>
      </c>
      <c r="N2" s="32" t="s">
        <v>58</v>
      </c>
      <c r="O2" s="32" t="s">
        <v>22</v>
      </c>
      <c r="P2" s="32" t="s">
        <v>18</v>
      </c>
      <c r="Q2" s="32" t="s">
        <v>22</v>
      </c>
      <c r="R2" s="32" t="s">
        <v>16</v>
      </c>
      <c r="S2" s="32" t="s">
        <v>22</v>
      </c>
      <c r="T2" s="32" t="s">
        <v>15</v>
      </c>
      <c r="U2" s="32" t="s">
        <v>22</v>
      </c>
      <c r="V2" s="32" t="s">
        <v>13</v>
      </c>
      <c r="W2" s="32" t="s">
        <v>22</v>
      </c>
      <c r="X2" s="32" t="s">
        <v>14</v>
      </c>
      <c r="Y2" s="32" t="s">
        <v>22</v>
      </c>
      <c r="AA2" s="32" t="s">
        <v>59</v>
      </c>
      <c r="AB2" s="32" t="s">
        <v>60</v>
      </c>
      <c r="AC2" s="32" t="s">
        <v>61</v>
      </c>
      <c r="AD2" s="32" t="s">
        <v>62</v>
      </c>
      <c r="AE2" s="32" t="s">
        <v>3978</v>
      </c>
    </row>
    <row r="3" spans="1:31" ht="15" customHeight="1">
      <c r="A3" s="31" t="s">
        <v>64</v>
      </c>
      <c r="C3" s="31" t="e">
        <f>IF(ISERROR(VLOOKUP(B3,PuntosRFEASub14Fem!U:V,2,0)),INDEX(PuntosRFEASub14Fem!V:V,MATCH(B3,PuntosRFEASub14Fem!U:U,1)+1),VLOOKUP(B3,PuntosRFEASub14Fem!U:V,2,0))</f>
        <v>#N/A</v>
      </c>
      <c r="D3" s="33"/>
      <c r="E3" s="32" t="e">
        <f>IF(ISERROR(VLOOKUP(D3,PuntosRFEASub14Fem!A:B,2,0)),INDEX(PuntosRFEASub14Fem!B:B,MATCH(D3,PuntosRFEASub14Fem!A:A,1)+1),VLOOKUP(D3,PuntosRFEASub14Fem!A:B,2,0))</f>
        <v>#N/A</v>
      </c>
      <c r="G3" s="32" t="e">
        <f>IF(ISERROR(VLOOKUP(F3,PuntosRFEASub14Fem!C:D,2,0)),INDEX(PuntosRFEASub14Fem!D:D,MATCH(F3,PuntosRFEASub14Fem!C:C,1)+1),VLOOKUP(F3,PuntosRFEASub14Fem!C:D,2,0))</f>
        <v>#N/A</v>
      </c>
      <c r="I3" s="32" t="e">
        <f>IF(ISERROR(VLOOKUP(H3,PuntosRFEASub14Fem!E:F,2,0)),INDEX(PuntosRFEASub14Fem!F:F,MATCH(H3,PuntosRFEASub14Fem!E:E,1)+1),VLOOKUP(H3,PuntosRFEASub14Fem!E:F,2,0))</f>
        <v>#N/A</v>
      </c>
      <c r="K3" s="32" t="e">
        <f>IF(ISERROR(VLOOKUP(J3,PuntosRFEASub14Fem!G:H,2,0)),INDEX(PuntosRFEASub14Fem!H:H,MATCH(J3,PuntosRFEASub14Fem!G:G,1)+1),VLOOKUP(J3,PuntosRFEASub14Fem!G:H,2,0))</f>
        <v>#N/A</v>
      </c>
      <c r="M3" s="32" t="e">
        <f>IF(ISERROR(VLOOKUP(L3,PuntosRFEASub14Fem!W:X,2,0)),INDEX(PuntosRFEASub14Fem!X:X,MATCH(L3,PuntosRFEASub14Fem!W:W,1)+1),VLOOKUP(L3,PuntosRFEASub14Fem!W:X,2,0))</f>
        <v>#N/A</v>
      </c>
      <c r="N3" s="33"/>
      <c r="O3" s="32" t="e">
        <f>IF(ISERROR(VLOOKUP(N3,PuntosRFEASub14Fem!I:J,2,0)),INDEX(PuntosRFEASub14Fem!J:J,MATCH(N3,PuntosRFEASub14Fem!I:I,1)+1),VLOOKUP(N3,PuntosRFEASub14Fem!I:J,2,0))</f>
        <v>#N/A</v>
      </c>
      <c r="P3" s="33"/>
      <c r="Q3" s="32" t="e">
        <f>IF(ISERROR(VLOOKUP(P3,PuntosRFEASub14Fem!K:L,2,0)),INDEX(PuntosRFEASub14Fem!L:L,MATCH(P3,PuntosRFEASub14Fem!K:K,1)),VLOOKUP(P3,PuntosRFEASub14Fem!K:L,2,0))</f>
        <v>#N/A</v>
      </c>
      <c r="R3" s="33"/>
      <c r="S3" s="32" t="e">
        <f>IF(ISERROR(VLOOKUP(R3,PuntosRFEASub14Fem!M:N,2,0)),INDEX(PuntosRFEASub14Fem!N:N,MATCH(R3,PuntosRFEASub14Fem!M:M,1)),VLOOKUP(R3,PuntosRFEASub14Fem!M:N,2,0))</f>
        <v>#N/A</v>
      </c>
      <c r="T3" s="33"/>
      <c r="U3" s="32" t="e">
        <f>IF(ISERROR(VLOOKUP(T3,PuntosRFEASub14Fem!O:P,2,0)),INDEX(PuntosRFEASub14Fem!P:P,MATCH(T3,PuntosRFEASub14Fem!O:O,1)),VLOOKUP(T3,PuntosRFEASub14Fem!O:P,2,0))</f>
        <v>#N/A</v>
      </c>
      <c r="V3" s="33"/>
      <c r="W3" s="32" t="e">
        <f>IF(ISERROR(VLOOKUP(V3,PuntosRFEASub14Fem!Q:R,2,0)),INDEX(PuntosRFEASub14Fem!R:R,MATCH(V3,PuntosRFEASub14Fem!Q:Q,1)),VLOOKUP(V3,PuntosRFEASub14Fem!Q:R,2,0))</f>
        <v>#N/A</v>
      </c>
      <c r="X3" s="33"/>
      <c r="Y3" s="32" t="e">
        <f>IF(ISERROR(VLOOKUP(X3,PuntosRFEASub14Fem!S:T,2,0)),INDEX(PuntosRFEASub14Fem!T:T,MATCH(X3,PuntosRFEASub14Fem!S:S,1)),VLOOKUP(X3,PuntosRFEASub14Fem!S:T,2,0))</f>
        <v>#N/A</v>
      </c>
      <c r="AA3" s="32" t="e">
        <f>MAX(C3,E3)+MAX(M3,O3)+U3</f>
        <v>#N/A</v>
      </c>
      <c r="AB3" s="32" t="e">
        <f>G3+S3+Y3</f>
        <v>#N/A</v>
      </c>
      <c r="AC3" s="32" t="e">
        <f>MAX(O3,M3)+Q3+S3</f>
        <v>#N/A</v>
      </c>
      <c r="AD3" s="32" t="e">
        <f>MAX(C3,E3)+U3+W3</f>
        <v>#N/A</v>
      </c>
      <c r="AE3" s="32" t="e">
        <f>E3+MAX(I3,K3)+Y3</f>
        <v>#N/A</v>
      </c>
    </row>
    <row r="4" spans="1:31" ht="15" customHeight="1">
      <c r="A4" s="31" t="s">
        <v>2291</v>
      </c>
      <c r="C4" s="31" t="e">
        <f>IF(ISERROR(VLOOKUP(B4,PuntosRFEASub14Fem!U:V,2,0)),INDEX(PuntosRFEASub14Fem!V:V,MATCH(B4,PuntosRFEASub14Fem!U:U,1)+1),VLOOKUP(B4,PuntosRFEASub14Fem!U:V,2,0))</f>
        <v>#N/A</v>
      </c>
      <c r="D4" s="33"/>
      <c r="E4" s="32" t="e">
        <f>IF(ISERROR(VLOOKUP(D4,PuntosRFEASub14Fem!A:B,2,0)),INDEX(PuntosRFEASub14Fem!B:B,MATCH(D4,PuntosRFEASub14Fem!A:A,1)+1),VLOOKUP(D4,PuntosRFEASub14Fem!A:B,2,0))</f>
        <v>#N/A</v>
      </c>
      <c r="G4" s="32" t="e">
        <f>IF(ISERROR(VLOOKUP(F4,PuntosRFEASub14Fem!C:D,2,0)),INDEX(PuntosRFEASub14Fem!D:D,MATCH(F4,PuntosRFEASub14Fem!C:C,1)+1),VLOOKUP(F4,PuntosRFEASub14Fem!C:D,2,0))</f>
        <v>#N/A</v>
      </c>
      <c r="I4" s="32" t="e">
        <f>IF(ISERROR(VLOOKUP(H4,PuntosRFEASub14Fem!E:F,2,0)),INDEX(PuntosRFEASub14Fem!F:F,MATCH(H4,PuntosRFEASub14Fem!E:E,1)+1),VLOOKUP(H4,PuntosRFEASub14Fem!E:F,2,0))</f>
        <v>#N/A</v>
      </c>
      <c r="K4" s="32" t="e">
        <f>IF(ISERROR(VLOOKUP(J4,PuntosRFEASub14Fem!G:H,2,0)),INDEX(PuntosRFEASub14Fem!H:H,MATCH(J4,PuntosRFEASub14Fem!G:G,1)+1),VLOOKUP(J4,PuntosRFEASub14Fem!G:H,2,0))</f>
        <v>#N/A</v>
      </c>
      <c r="M4" s="32" t="e">
        <f>IF(ISERROR(VLOOKUP(L4,PuntosRFEASub14Fem!W:X,2,0)),INDEX(PuntosRFEASub14Fem!X:X,MATCH(L4,PuntosRFEASub14Fem!W:W,1)+1),VLOOKUP(L4,PuntosRFEASub14Fem!W:X,2,0))</f>
        <v>#N/A</v>
      </c>
      <c r="N4" s="33"/>
      <c r="O4" s="32" t="e">
        <f>IF(ISERROR(VLOOKUP(N4,PuntosRFEASub14Fem!I:J,2,0)),INDEX(PuntosRFEASub14Fem!J:J,MATCH(N4,PuntosRFEASub14Fem!I:I,1)+1),VLOOKUP(N4,PuntosRFEASub14Fem!I:J,2,0))</f>
        <v>#N/A</v>
      </c>
      <c r="P4" s="33"/>
      <c r="Q4" s="32" t="e">
        <f>IF(ISERROR(VLOOKUP(P4,PuntosRFEASub14Fem!K:L,2,0)),INDEX(PuntosRFEASub14Fem!L:L,MATCH(P4,PuntosRFEASub14Fem!K:K,1)),VLOOKUP(P4,PuntosRFEASub14Fem!K:L,2,0))</f>
        <v>#N/A</v>
      </c>
      <c r="R4" s="33"/>
      <c r="S4" s="32" t="e">
        <f>IF(ISERROR(VLOOKUP(R4,PuntosRFEASub14Fem!M:N,2,0)),INDEX(PuntosRFEASub14Fem!N:N,MATCH(R4,PuntosRFEASub14Fem!M:M,1)),VLOOKUP(R4,PuntosRFEASub14Fem!M:N,2,0))</f>
        <v>#N/A</v>
      </c>
      <c r="T4" s="33"/>
      <c r="U4" s="32" t="e">
        <f>IF(ISERROR(VLOOKUP(T4,PuntosRFEASub14Fem!O:P,2,0)),INDEX(PuntosRFEASub14Fem!P:P,MATCH(T4,PuntosRFEASub14Fem!O:O,1)),VLOOKUP(T4,PuntosRFEASub14Fem!O:P,2,0))</f>
        <v>#N/A</v>
      </c>
      <c r="V4" s="33"/>
      <c r="W4" s="32" t="e">
        <f>IF(ISERROR(VLOOKUP(V4,PuntosRFEASub14Fem!Q:R,2,0)),INDEX(PuntosRFEASub14Fem!R:R,MATCH(V4,PuntosRFEASub14Fem!Q:Q,1)),VLOOKUP(V4,PuntosRFEASub14Fem!Q:R,2,0))</f>
        <v>#N/A</v>
      </c>
      <c r="X4" s="33"/>
      <c r="Y4" s="32" t="e">
        <f>IF(ISERROR(VLOOKUP(X4,PuntosRFEASub14Fem!S:T,2,0)),INDEX(PuntosRFEASub14Fem!T:T,MATCH(X4,PuntosRFEASub14Fem!S:S,1)),VLOOKUP(X4,PuntosRFEASub14Fem!S:T,2,0))</f>
        <v>#N/A</v>
      </c>
      <c r="AA4" s="32" t="e">
        <f t="shared" ref="AA4:AA20" si="0">MAX(C4,E4)+MAX(M4,O4)+U4</f>
        <v>#N/A</v>
      </c>
      <c r="AB4" s="32" t="e">
        <f t="shared" ref="AB4:AB20" si="1">G4+S4+Y4</f>
        <v>#N/A</v>
      </c>
      <c r="AC4" s="32" t="e">
        <f t="shared" ref="AC4:AC20" si="2">MAX(O4,M4)+Q4+S4</f>
        <v>#N/A</v>
      </c>
      <c r="AD4" s="32" t="e">
        <f t="shared" ref="AD4:AD20" si="3">MAX(C4,E4)+U4+W4</f>
        <v>#N/A</v>
      </c>
      <c r="AE4" s="32" t="e">
        <f t="shared" ref="AE4:AE20" si="4">E4+MAX(I4,K4)+Y4</f>
        <v>#N/A</v>
      </c>
    </row>
    <row r="5" spans="1:31" ht="15" customHeight="1">
      <c r="A5" s="31" t="s">
        <v>2292</v>
      </c>
      <c r="C5" s="31" t="e">
        <f>IF(ISERROR(VLOOKUP(B5,PuntosRFEASub14Fem!U:V,2,0)),INDEX(PuntosRFEASub14Fem!V:V,MATCH(B5,PuntosRFEASub14Fem!U:U,1)+1),VLOOKUP(B5,PuntosRFEASub14Fem!U:V,2,0))</f>
        <v>#N/A</v>
      </c>
      <c r="D5" s="33"/>
      <c r="E5" s="32" t="e">
        <f>IF(ISERROR(VLOOKUP(D5,PuntosRFEASub14Fem!A:B,2,0)),INDEX(PuntosRFEASub14Fem!B:B,MATCH(D5,PuntosRFEASub14Fem!A:A,1)+1),VLOOKUP(D5,PuntosRFEASub14Fem!A:B,2,0))</f>
        <v>#N/A</v>
      </c>
      <c r="G5" s="32" t="e">
        <f>IF(ISERROR(VLOOKUP(F5,PuntosRFEASub14Fem!C:D,2,0)),INDEX(PuntosRFEASub14Fem!D:D,MATCH(F5,PuntosRFEASub14Fem!C:C,1)+1),VLOOKUP(F5,PuntosRFEASub14Fem!C:D,2,0))</f>
        <v>#N/A</v>
      </c>
      <c r="I5" s="32" t="e">
        <f>IF(ISERROR(VLOOKUP(H5,PuntosRFEASub14Fem!E:F,2,0)),INDEX(PuntosRFEASub14Fem!F:F,MATCH(H5,PuntosRFEASub14Fem!E:E,1)+1),VLOOKUP(H5,PuntosRFEASub14Fem!E:F,2,0))</f>
        <v>#N/A</v>
      </c>
      <c r="K5" s="32" t="e">
        <f>IF(ISERROR(VLOOKUP(J5,PuntosRFEASub14Fem!G:H,2,0)),INDEX(PuntosRFEASub14Fem!H:H,MATCH(J5,PuntosRFEASub14Fem!G:G,1)+1),VLOOKUP(J5,PuntosRFEASub14Fem!G:H,2,0))</f>
        <v>#N/A</v>
      </c>
      <c r="M5" s="32" t="e">
        <f>IF(ISERROR(VLOOKUP(L5,PuntosRFEASub14Fem!W:X,2,0)),INDEX(PuntosRFEASub14Fem!X:X,MATCH(L5,PuntosRFEASub14Fem!W:W,1)+1),VLOOKUP(L5,PuntosRFEASub14Fem!W:X,2,0))</f>
        <v>#N/A</v>
      </c>
      <c r="N5" s="33"/>
      <c r="O5" s="32" t="e">
        <f>IF(ISERROR(VLOOKUP(N5,PuntosRFEASub14Fem!I:J,2,0)),INDEX(PuntosRFEASub14Fem!J:J,MATCH(N5,PuntosRFEASub14Fem!I:I,1)+1),VLOOKUP(N5,PuntosRFEASub14Fem!I:J,2,0))</f>
        <v>#N/A</v>
      </c>
      <c r="P5" s="33"/>
      <c r="Q5" s="32" t="e">
        <f>IF(ISERROR(VLOOKUP(P5,PuntosRFEASub14Fem!K:L,2,0)),INDEX(PuntosRFEASub14Fem!L:L,MATCH(P5,PuntosRFEASub14Fem!K:K,1)),VLOOKUP(P5,PuntosRFEASub14Fem!K:L,2,0))</f>
        <v>#N/A</v>
      </c>
      <c r="R5" s="33"/>
      <c r="S5" s="32" t="e">
        <f>IF(ISERROR(VLOOKUP(R5,PuntosRFEASub14Fem!M:N,2,0)),INDEX(PuntosRFEASub14Fem!N:N,MATCH(R5,PuntosRFEASub14Fem!M:M,1)),VLOOKUP(R5,PuntosRFEASub14Fem!M:N,2,0))</f>
        <v>#N/A</v>
      </c>
      <c r="T5" s="33"/>
      <c r="U5" s="32" t="e">
        <f>IF(ISERROR(VLOOKUP(T5,PuntosRFEASub14Fem!O:P,2,0)),INDEX(PuntosRFEASub14Fem!P:P,MATCH(T5,PuntosRFEASub14Fem!O:O,1)),VLOOKUP(T5,PuntosRFEASub14Fem!O:P,2,0))</f>
        <v>#N/A</v>
      </c>
      <c r="V5" s="33"/>
      <c r="W5" s="32" t="e">
        <f>IF(ISERROR(VLOOKUP(V5,PuntosRFEASub14Fem!Q:R,2,0)),INDEX(PuntosRFEASub14Fem!R:R,MATCH(V5,PuntosRFEASub14Fem!Q:Q,1)),VLOOKUP(V5,PuntosRFEASub14Fem!Q:R,2,0))</f>
        <v>#N/A</v>
      </c>
      <c r="X5" s="33"/>
      <c r="Y5" s="32" t="e">
        <f>IF(ISERROR(VLOOKUP(X5,PuntosRFEASub14Fem!S:T,2,0)),INDEX(PuntosRFEASub14Fem!T:T,MATCH(X5,PuntosRFEASub14Fem!S:S,1)),VLOOKUP(X5,PuntosRFEASub14Fem!S:T,2,0))</f>
        <v>#N/A</v>
      </c>
      <c r="AA5" s="32" t="e">
        <f t="shared" si="0"/>
        <v>#N/A</v>
      </c>
      <c r="AB5" s="32" t="e">
        <f t="shared" si="1"/>
        <v>#N/A</v>
      </c>
      <c r="AC5" s="32" t="e">
        <f t="shared" si="2"/>
        <v>#N/A</v>
      </c>
      <c r="AD5" s="32" t="e">
        <f t="shared" si="3"/>
        <v>#N/A</v>
      </c>
      <c r="AE5" s="32" t="e">
        <f t="shared" si="4"/>
        <v>#N/A</v>
      </c>
    </row>
    <row r="6" spans="1:31" ht="15" customHeight="1">
      <c r="A6" s="31" t="s">
        <v>2293</v>
      </c>
      <c r="C6" s="31" t="e">
        <f>IF(ISERROR(VLOOKUP(B6,PuntosRFEASub14Fem!U:V,2,0)),INDEX(PuntosRFEASub14Fem!V:V,MATCH(B6,PuntosRFEASub14Fem!U:U,1)+1),VLOOKUP(B6,PuntosRFEASub14Fem!U:V,2,0))</f>
        <v>#N/A</v>
      </c>
      <c r="D6" s="33"/>
      <c r="E6" s="32" t="e">
        <f>IF(ISERROR(VLOOKUP(D6,PuntosRFEASub14Fem!A:B,2,0)),INDEX(PuntosRFEASub14Fem!B:B,MATCH(D6,PuntosRFEASub14Fem!A:A,1)+1),VLOOKUP(D6,PuntosRFEASub14Fem!A:B,2,0))</f>
        <v>#N/A</v>
      </c>
      <c r="G6" s="32" t="e">
        <f>IF(ISERROR(VLOOKUP(F6,PuntosRFEASub14Fem!C:D,2,0)),INDEX(PuntosRFEASub14Fem!D:D,MATCH(F6,PuntosRFEASub14Fem!C:C,1)+1),VLOOKUP(F6,PuntosRFEASub14Fem!C:D,2,0))</f>
        <v>#N/A</v>
      </c>
      <c r="I6" s="32" t="e">
        <f>IF(ISERROR(VLOOKUP(H6,PuntosRFEASub14Fem!E:F,2,0)),INDEX(PuntosRFEASub14Fem!F:F,MATCH(H6,PuntosRFEASub14Fem!E:E,1)+1),VLOOKUP(H6,PuntosRFEASub14Fem!E:F,2,0))</f>
        <v>#N/A</v>
      </c>
      <c r="K6" s="32" t="e">
        <f>IF(ISERROR(VLOOKUP(J6,PuntosRFEASub14Fem!G:H,2,0)),INDEX(PuntosRFEASub14Fem!H:H,MATCH(J6,PuntosRFEASub14Fem!G:G,1)+1),VLOOKUP(J6,PuntosRFEASub14Fem!G:H,2,0))</f>
        <v>#N/A</v>
      </c>
      <c r="M6" s="32" t="e">
        <f>IF(ISERROR(VLOOKUP(L6,PuntosRFEASub14Fem!W:X,2,0)),INDEX(PuntosRFEASub14Fem!X:X,MATCH(L6,PuntosRFEASub14Fem!W:W,1)+1),VLOOKUP(L6,PuntosRFEASub14Fem!W:X,2,0))</f>
        <v>#N/A</v>
      </c>
      <c r="N6" s="33"/>
      <c r="O6" s="32" t="e">
        <f>IF(ISERROR(VLOOKUP(N6,PuntosRFEASub14Fem!I:J,2,0)),INDEX(PuntosRFEASub14Fem!J:J,MATCH(N6,PuntosRFEASub14Fem!I:I,1)+1),VLOOKUP(N6,PuntosRFEASub14Fem!I:J,2,0))</f>
        <v>#N/A</v>
      </c>
      <c r="P6" s="33"/>
      <c r="Q6" s="32" t="e">
        <f>IF(ISERROR(VLOOKUP(P6,PuntosRFEASub14Fem!K:L,2,0)),INDEX(PuntosRFEASub14Fem!L:L,MATCH(P6,PuntosRFEASub14Fem!K:K,1)),VLOOKUP(P6,PuntosRFEASub14Fem!K:L,2,0))</f>
        <v>#N/A</v>
      </c>
      <c r="R6" s="33"/>
      <c r="S6" s="32" t="e">
        <f>IF(ISERROR(VLOOKUP(R6,PuntosRFEASub14Fem!M:N,2,0)),INDEX(PuntosRFEASub14Fem!N:N,MATCH(R6,PuntosRFEASub14Fem!M:M,1)),VLOOKUP(R6,PuntosRFEASub14Fem!M:N,2,0))</f>
        <v>#N/A</v>
      </c>
      <c r="T6" s="33"/>
      <c r="U6" s="32" t="e">
        <f>IF(ISERROR(VLOOKUP(T6,PuntosRFEASub14Fem!O:P,2,0)),INDEX(PuntosRFEASub14Fem!P:P,MATCH(T6,PuntosRFEASub14Fem!O:O,1)),VLOOKUP(T6,PuntosRFEASub14Fem!O:P,2,0))</f>
        <v>#N/A</v>
      </c>
      <c r="V6" s="33"/>
      <c r="W6" s="32" t="e">
        <f>IF(ISERROR(VLOOKUP(V6,PuntosRFEASub14Fem!Q:R,2,0)),INDEX(PuntosRFEASub14Fem!R:R,MATCH(V6,PuntosRFEASub14Fem!Q:Q,1)),VLOOKUP(V6,PuntosRFEASub14Fem!Q:R,2,0))</f>
        <v>#N/A</v>
      </c>
      <c r="X6" s="33"/>
      <c r="Y6" s="32" t="e">
        <f>IF(ISERROR(VLOOKUP(X6,PuntosRFEASub14Fem!S:T,2,0)),INDEX(PuntosRFEASub14Fem!T:T,MATCH(X6,PuntosRFEASub14Fem!S:S,1)),VLOOKUP(X6,PuntosRFEASub14Fem!S:T,2,0))</f>
        <v>#N/A</v>
      </c>
      <c r="AA6" s="32" t="e">
        <f t="shared" si="0"/>
        <v>#N/A</v>
      </c>
      <c r="AB6" s="32" t="e">
        <f t="shared" si="1"/>
        <v>#N/A</v>
      </c>
      <c r="AC6" s="32" t="e">
        <f t="shared" si="2"/>
        <v>#N/A</v>
      </c>
      <c r="AD6" s="32" t="e">
        <f t="shared" si="3"/>
        <v>#N/A</v>
      </c>
      <c r="AE6" s="32" t="e">
        <f t="shared" si="4"/>
        <v>#N/A</v>
      </c>
    </row>
    <row r="7" spans="1:31" ht="15" customHeight="1">
      <c r="A7" s="31" t="s">
        <v>2294</v>
      </c>
      <c r="C7" s="31" t="e">
        <f>IF(ISERROR(VLOOKUP(B7,PuntosRFEASub14Fem!U:V,2,0)),INDEX(PuntosRFEASub14Fem!V:V,MATCH(B7,PuntosRFEASub14Fem!U:U,1)+1),VLOOKUP(B7,PuntosRFEASub14Fem!U:V,2,0))</f>
        <v>#N/A</v>
      </c>
      <c r="D7" s="33"/>
      <c r="E7" s="32" t="e">
        <f>IF(ISERROR(VLOOKUP(D7,PuntosRFEASub14Fem!A:B,2,0)),INDEX(PuntosRFEASub14Fem!B:B,MATCH(D7,PuntosRFEASub14Fem!A:A,1)+1),VLOOKUP(D7,PuntosRFEASub14Fem!A:B,2,0))</f>
        <v>#N/A</v>
      </c>
      <c r="G7" s="32" t="e">
        <f>IF(ISERROR(VLOOKUP(F7,PuntosRFEASub14Fem!C:D,2,0)),INDEX(PuntosRFEASub14Fem!D:D,MATCH(F7,PuntosRFEASub14Fem!C:C,1)+1),VLOOKUP(F7,PuntosRFEASub14Fem!C:D,2,0))</f>
        <v>#N/A</v>
      </c>
      <c r="I7" s="32" t="e">
        <f>IF(ISERROR(VLOOKUP(H7,PuntosRFEASub14Fem!E:F,2,0)),INDEX(PuntosRFEASub14Fem!F:F,MATCH(H7,PuntosRFEASub14Fem!E:E,1)+1),VLOOKUP(H7,PuntosRFEASub14Fem!E:F,2,0))</f>
        <v>#N/A</v>
      </c>
      <c r="K7" s="32" t="e">
        <f>IF(ISERROR(VLOOKUP(J7,PuntosRFEASub14Fem!G:H,2,0)),INDEX(PuntosRFEASub14Fem!H:H,MATCH(J7,PuntosRFEASub14Fem!G:G,1)+1),VLOOKUP(J7,PuntosRFEASub14Fem!G:H,2,0))</f>
        <v>#N/A</v>
      </c>
      <c r="M7" s="32" t="e">
        <f>IF(ISERROR(VLOOKUP(L7,PuntosRFEASub14Fem!W:X,2,0)),INDEX(PuntosRFEASub14Fem!X:X,MATCH(L7,PuntosRFEASub14Fem!W:W,1)+1),VLOOKUP(L7,PuntosRFEASub14Fem!W:X,2,0))</f>
        <v>#N/A</v>
      </c>
      <c r="N7" s="33"/>
      <c r="O7" s="32" t="e">
        <f>IF(ISERROR(VLOOKUP(N7,PuntosRFEASub14Fem!I:J,2,0)),INDEX(PuntosRFEASub14Fem!J:J,MATCH(N7,PuntosRFEASub14Fem!I:I,1)+1),VLOOKUP(N7,PuntosRFEASub14Fem!I:J,2,0))</f>
        <v>#N/A</v>
      </c>
      <c r="P7" s="33"/>
      <c r="Q7" s="32" t="e">
        <f>IF(ISERROR(VLOOKUP(P7,PuntosRFEASub14Fem!K:L,2,0)),INDEX(PuntosRFEASub14Fem!L:L,MATCH(P7,PuntosRFEASub14Fem!K:K,1)),VLOOKUP(P7,PuntosRFEASub14Fem!K:L,2,0))</f>
        <v>#N/A</v>
      </c>
      <c r="R7" s="33"/>
      <c r="S7" s="32" t="e">
        <f>IF(ISERROR(VLOOKUP(R7,PuntosRFEASub14Fem!M:N,2,0)),INDEX(PuntosRFEASub14Fem!N:N,MATCH(R7,PuntosRFEASub14Fem!M:M,1)),VLOOKUP(R7,PuntosRFEASub14Fem!M:N,2,0))</f>
        <v>#N/A</v>
      </c>
      <c r="T7" s="33"/>
      <c r="U7" s="32" t="e">
        <f>IF(ISERROR(VLOOKUP(T7,PuntosRFEASub14Fem!O:P,2,0)),INDEX(PuntosRFEASub14Fem!P:P,MATCH(T7,PuntosRFEASub14Fem!O:O,1)),VLOOKUP(T7,PuntosRFEASub14Fem!O:P,2,0))</f>
        <v>#N/A</v>
      </c>
      <c r="V7" s="33"/>
      <c r="W7" s="32" t="e">
        <f>IF(ISERROR(VLOOKUP(V7,PuntosRFEASub14Fem!Q:R,2,0)),INDEX(PuntosRFEASub14Fem!R:R,MATCH(V7,PuntosRFEASub14Fem!Q:Q,1)),VLOOKUP(V7,PuntosRFEASub14Fem!Q:R,2,0))</f>
        <v>#N/A</v>
      </c>
      <c r="X7" s="33"/>
      <c r="Y7" s="32" t="e">
        <f>IF(ISERROR(VLOOKUP(X7,PuntosRFEASub14Fem!S:T,2,0)),INDEX(PuntosRFEASub14Fem!T:T,MATCH(X7,PuntosRFEASub14Fem!S:S,1)),VLOOKUP(X7,PuntosRFEASub14Fem!S:T,2,0))</f>
        <v>#N/A</v>
      </c>
      <c r="AA7" s="32" t="e">
        <f t="shared" si="0"/>
        <v>#N/A</v>
      </c>
      <c r="AB7" s="32" t="e">
        <f t="shared" si="1"/>
        <v>#N/A</v>
      </c>
      <c r="AC7" s="32" t="e">
        <f t="shared" si="2"/>
        <v>#N/A</v>
      </c>
      <c r="AD7" s="32" t="e">
        <f t="shared" si="3"/>
        <v>#N/A</v>
      </c>
      <c r="AE7" s="32" t="e">
        <f t="shared" si="4"/>
        <v>#N/A</v>
      </c>
    </row>
    <row r="8" spans="1:31" ht="15" customHeight="1">
      <c r="A8" s="31" t="s">
        <v>2295</v>
      </c>
      <c r="C8" s="31" t="e">
        <f>IF(ISERROR(VLOOKUP(B8,PuntosRFEASub14Fem!U:V,2,0)),INDEX(PuntosRFEASub14Fem!V:V,MATCH(B8,PuntosRFEASub14Fem!U:U,1)+1),VLOOKUP(B8,PuntosRFEASub14Fem!U:V,2,0))</f>
        <v>#N/A</v>
      </c>
      <c r="D8" s="33"/>
      <c r="E8" s="32" t="e">
        <f>IF(ISERROR(VLOOKUP(D8,PuntosRFEASub14Fem!A:B,2,0)),INDEX(PuntosRFEASub14Fem!B:B,MATCH(D8,PuntosRFEASub14Fem!A:A,1)+1),VLOOKUP(D8,PuntosRFEASub14Fem!A:B,2,0))</f>
        <v>#N/A</v>
      </c>
      <c r="G8" s="32" t="e">
        <f>IF(ISERROR(VLOOKUP(F8,PuntosRFEASub14Fem!C:D,2,0)),INDEX(PuntosRFEASub14Fem!D:D,MATCH(F8,PuntosRFEASub14Fem!C:C,1)+1),VLOOKUP(F8,PuntosRFEASub14Fem!C:D,2,0))</f>
        <v>#N/A</v>
      </c>
      <c r="I8" s="32" t="e">
        <f>IF(ISERROR(VLOOKUP(H8,PuntosRFEASub14Fem!E:F,2,0)),INDEX(PuntosRFEASub14Fem!F:F,MATCH(H8,PuntosRFEASub14Fem!E:E,1)+1),VLOOKUP(H8,PuntosRFEASub14Fem!E:F,2,0))</f>
        <v>#N/A</v>
      </c>
      <c r="K8" s="32" t="e">
        <f>IF(ISERROR(VLOOKUP(J8,PuntosRFEASub14Fem!G:H,2,0)),INDEX(PuntosRFEASub14Fem!H:H,MATCH(J8,PuntosRFEASub14Fem!G:G,1)+1),VLOOKUP(J8,PuntosRFEASub14Fem!G:H,2,0))</f>
        <v>#N/A</v>
      </c>
      <c r="M8" s="32" t="e">
        <f>IF(ISERROR(VLOOKUP(L8,PuntosRFEASub14Fem!W:X,2,0)),INDEX(PuntosRFEASub14Fem!X:X,MATCH(L8,PuntosRFEASub14Fem!W:W,1)+1),VLOOKUP(L8,PuntosRFEASub14Fem!W:X,2,0))</f>
        <v>#N/A</v>
      </c>
      <c r="N8" s="33"/>
      <c r="O8" s="32" t="e">
        <f>IF(ISERROR(VLOOKUP(N8,PuntosRFEASub14Fem!I:J,2,0)),INDEX(PuntosRFEASub14Fem!J:J,MATCH(N8,PuntosRFEASub14Fem!I:I,1)+1),VLOOKUP(N8,PuntosRFEASub14Fem!I:J,2,0))</f>
        <v>#N/A</v>
      </c>
      <c r="P8" s="33"/>
      <c r="Q8" s="32" t="e">
        <f>IF(ISERROR(VLOOKUP(P8,PuntosRFEASub14Fem!K:L,2,0)),INDEX(PuntosRFEASub14Fem!L:L,MATCH(P8,PuntosRFEASub14Fem!K:K,1)),VLOOKUP(P8,PuntosRFEASub14Fem!K:L,2,0))</f>
        <v>#N/A</v>
      </c>
      <c r="R8" s="33"/>
      <c r="S8" s="32" t="e">
        <f>IF(ISERROR(VLOOKUP(R8,PuntosRFEASub14Fem!M:N,2,0)),INDEX(PuntosRFEASub14Fem!N:N,MATCH(R8,PuntosRFEASub14Fem!M:M,1)),VLOOKUP(R8,PuntosRFEASub14Fem!M:N,2,0))</f>
        <v>#N/A</v>
      </c>
      <c r="T8" s="33"/>
      <c r="U8" s="32" t="e">
        <f>IF(ISERROR(VLOOKUP(T8,PuntosRFEASub14Fem!O:P,2,0)),INDEX(PuntosRFEASub14Fem!P:P,MATCH(T8,PuntosRFEASub14Fem!O:O,1)),VLOOKUP(T8,PuntosRFEASub14Fem!O:P,2,0))</f>
        <v>#N/A</v>
      </c>
      <c r="V8" s="33"/>
      <c r="W8" s="32" t="e">
        <f>IF(ISERROR(VLOOKUP(V8,PuntosRFEASub14Fem!Q:R,2,0)),INDEX(PuntosRFEASub14Fem!R:R,MATCH(V8,PuntosRFEASub14Fem!Q:Q,1)),VLOOKUP(V8,PuntosRFEASub14Fem!Q:R,2,0))</f>
        <v>#N/A</v>
      </c>
      <c r="X8" s="33"/>
      <c r="Y8" s="32" t="e">
        <f>IF(ISERROR(VLOOKUP(X8,PuntosRFEASub14Fem!S:T,2,0)),INDEX(PuntosRFEASub14Fem!T:T,MATCH(X8,PuntosRFEASub14Fem!S:S,1)),VLOOKUP(X8,PuntosRFEASub14Fem!S:T,2,0))</f>
        <v>#N/A</v>
      </c>
      <c r="AA8" s="32" t="e">
        <f t="shared" si="0"/>
        <v>#N/A</v>
      </c>
      <c r="AB8" s="32" t="e">
        <f t="shared" si="1"/>
        <v>#N/A</v>
      </c>
      <c r="AC8" s="32" t="e">
        <f t="shared" si="2"/>
        <v>#N/A</v>
      </c>
      <c r="AD8" s="32" t="e">
        <f t="shared" si="3"/>
        <v>#N/A</v>
      </c>
      <c r="AE8" s="32" t="e">
        <f t="shared" si="4"/>
        <v>#N/A</v>
      </c>
    </row>
    <row r="9" spans="1:31" ht="15" customHeight="1">
      <c r="A9" s="31" t="s">
        <v>2296</v>
      </c>
      <c r="C9" s="31" t="e">
        <f>IF(ISERROR(VLOOKUP(B9,PuntosRFEASub14Fem!U:V,2,0)),INDEX(PuntosRFEASub14Fem!V:V,MATCH(B9,PuntosRFEASub14Fem!U:U,1)+1),VLOOKUP(B9,PuntosRFEASub14Fem!U:V,2,0))</f>
        <v>#N/A</v>
      </c>
      <c r="D9" s="33"/>
      <c r="E9" s="32" t="e">
        <f>IF(ISERROR(VLOOKUP(D9,PuntosRFEASub14Fem!A:B,2,0)),INDEX(PuntosRFEASub14Fem!B:B,MATCH(D9,PuntosRFEASub14Fem!A:A,1)+1),VLOOKUP(D9,PuntosRFEASub14Fem!A:B,2,0))</f>
        <v>#N/A</v>
      </c>
      <c r="G9" s="32" t="e">
        <f>IF(ISERROR(VLOOKUP(F9,PuntosRFEASub14Fem!C:D,2,0)),INDEX(PuntosRFEASub14Fem!D:D,MATCH(F9,PuntosRFEASub14Fem!C:C,1)+1),VLOOKUP(F9,PuntosRFEASub14Fem!C:D,2,0))</f>
        <v>#N/A</v>
      </c>
      <c r="I9" s="32" t="e">
        <f>IF(ISERROR(VLOOKUP(H9,PuntosRFEASub14Fem!E:F,2,0)),INDEX(PuntosRFEASub14Fem!F:F,MATCH(H9,PuntosRFEASub14Fem!E:E,1)+1),VLOOKUP(H9,PuntosRFEASub14Fem!E:F,2,0))</f>
        <v>#N/A</v>
      </c>
      <c r="K9" s="32" t="e">
        <f>IF(ISERROR(VLOOKUP(J9,PuntosRFEASub14Fem!G:H,2,0)),INDEX(PuntosRFEASub14Fem!H:H,MATCH(J9,PuntosRFEASub14Fem!G:G,1)+1),VLOOKUP(J9,PuntosRFEASub14Fem!G:H,2,0))</f>
        <v>#N/A</v>
      </c>
      <c r="M9" s="32" t="e">
        <f>IF(ISERROR(VLOOKUP(L9,PuntosRFEASub14Fem!W:X,2,0)),INDEX(PuntosRFEASub14Fem!X:X,MATCH(L9,PuntosRFEASub14Fem!W:W,1)+1),VLOOKUP(L9,PuntosRFEASub14Fem!W:X,2,0))</f>
        <v>#N/A</v>
      </c>
      <c r="N9" s="33"/>
      <c r="O9" s="32" t="e">
        <f>IF(ISERROR(VLOOKUP(N9,PuntosRFEASub14Fem!I:J,2,0)),INDEX(PuntosRFEASub14Fem!J:J,MATCH(N9,PuntosRFEASub14Fem!I:I,1)+1),VLOOKUP(N9,PuntosRFEASub14Fem!I:J,2,0))</f>
        <v>#N/A</v>
      </c>
      <c r="P9" s="33"/>
      <c r="Q9" s="32" t="e">
        <f>IF(ISERROR(VLOOKUP(P9,PuntosRFEASub14Fem!K:L,2,0)),INDEX(PuntosRFEASub14Fem!L:L,MATCH(P9,PuntosRFEASub14Fem!K:K,1)),VLOOKUP(P9,PuntosRFEASub14Fem!K:L,2,0))</f>
        <v>#N/A</v>
      </c>
      <c r="R9" s="33"/>
      <c r="S9" s="32" t="e">
        <f>IF(ISERROR(VLOOKUP(R9,PuntosRFEASub14Fem!M:N,2,0)),INDEX(PuntosRFEASub14Fem!N:N,MATCH(R9,PuntosRFEASub14Fem!M:M,1)),VLOOKUP(R9,PuntosRFEASub14Fem!M:N,2,0))</f>
        <v>#N/A</v>
      </c>
      <c r="T9" s="33"/>
      <c r="U9" s="32" t="e">
        <f>IF(ISERROR(VLOOKUP(T9,PuntosRFEASub14Fem!O:P,2,0)),INDEX(PuntosRFEASub14Fem!P:P,MATCH(T9,PuntosRFEASub14Fem!O:O,1)),VLOOKUP(T9,PuntosRFEASub14Fem!O:P,2,0))</f>
        <v>#N/A</v>
      </c>
      <c r="V9" s="33"/>
      <c r="W9" s="32" t="e">
        <f>IF(ISERROR(VLOOKUP(V9,PuntosRFEASub14Fem!Q:R,2,0)),INDEX(PuntosRFEASub14Fem!R:R,MATCH(V9,PuntosRFEASub14Fem!Q:Q,1)),VLOOKUP(V9,PuntosRFEASub14Fem!Q:R,2,0))</f>
        <v>#N/A</v>
      </c>
      <c r="X9" s="33"/>
      <c r="Y9" s="32" t="e">
        <f>IF(ISERROR(VLOOKUP(X9,PuntosRFEASub14Fem!S:T,2,0)),INDEX(PuntosRFEASub14Fem!T:T,MATCH(X9,PuntosRFEASub14Fem!S:S,1)),VLOOKUP(X9,PuntosRFEASub14Fem!S:T,2,0))</f>
        <v>#N/A</v>
      </c>
      <c r="AA9" s="32" t="e">
        <f t="shared" si="0"/>
        <v>#N/A</v>
      </c>
      <c r="AB9" s="32" t="e">
        <f t="shared" si="1"/>
        <v>#N/A</v>
      </c>
      <c r="AC9" s="32" t="e">
        <f t="shared" si="2"/>
        <v>#N/A</v>
      </c>
      <c r="AD9" s="32" t="e">
        <f t="shared" si="3"/>
        <v>#N/A</v>
      </c>
      <c r="AE9" s="32" t="e">
        <f t="shared" si="4"/>
        <v>#N/A</v>
      </c>
    </row>
    <row r="10" spans="1:31" ht="15" customHeight="1">
      <c r="A10" s="31" t="s">
        <v>2297</v>
      </c>
      <c r="C10" s="31" t="e">
        <f>IF(ISERROR(VLOOKUP(B10,PuntosRFEASub14Fem!U:V,2,0)),INDEX(PuntosRFEASub14Fem!V:V,MATCH(B10,PuntosRFEASub14Fem!U:U,1)+1),VLOOKUP(B10,PuntosRFEASub14Fem!U:V,2,0))</f>
        <v>#N/A</v>
      </c>
      <c r="D10" s="33"/>
      <c r="E10" s="32" t="e">
        <f>IF(ISERROR(VLOOKUP(D10,PuntosRFEASub14Fem!A:B,2,0)),INDEX(PuntosRFEASub14Fem!B:B,MATCH(D10,PuntosRFEASub14Fem!A:A,1)+1),VLOOKUP(D10,PuntosRFEASub14Fem!A:B,2,0))</f>
        <v>#N/A</v>
      </c>
      <c r="G10" s="32" t="e">
        <f>IF(ISERROR(VLOOKUP(F10,PuntosRFEASub14Fem!C:D,2,0)),INDEX(PuntosRFEASub14Fem!D:D,MATCH(F10,PuntosRFEASub14Fem!C:C,1)+1),VLOOKUP(F10,PuntosRFEASub14Fem!C:D,2,0))</f>
        <v>#N/A</v>
      </c>
      <c r="I10" s="32" t="e">
        <f>IF(ISERROR(VLOOKUP(H10,PuntosRFEASub14Fem!E:F,2,0)),INDEX(PuntosRFEASub14Fem!F:F,MATCH(H10,PuntosRFEASub14Fem!E:E,1)+1),VLOOKUP(H10,PuntosRFEASub14Fem!E:F,2,0))</f>
        <v>#N/A</v>
      </c>
      <c r="K10" s="32" t="e">
        <f>IF(ISERROR(VLOOKUP(J10,PuntosRFEASub14Fem!G:H,2,0)),INDEX(PuntosRFEASub14Fem!H:H,MATCH(J10,PuntosRFEASub14Fem!G:G,1)+1),VLOOKUP(J10,PuntosRFEASub14Fem!G:H,2,0))</f>
        <v>#N/A</v>
      </c>
      <c r="M10" s="32" t="e">
        <f>IF(ISERROR(VLOOKUP(L10,PuntosRFEASub14Fem!W:X,2,0)),INDEX(PuntosRFEASub14Fem!X:X,MATCH(L10,PuntosRFEASub14Fem!W:W,1)+1),VLOOKUP(L10,PuntosRFEASub14Fem!W:X,2,0))</f>
        <v>#N/A</v>
      </c>
      <c r="N10" s="33"/>
      <c r="O10" s="32" t="e">
        <f>IF(ISERROR(VLOOKUP(N10,PuntosRFEASub14Fem!I:J,2,0)),INDEX(PuntosRFEASub14Fem!J:J,MATCH(N10,PuntosRFEASub14Fem!I:I,1)+1),VLOOKUP(N10,PuntosRFEASub14Fem!I:J,2,0))</f>
        <v>#N/A</v>
      </c>
      <c r="P10" s="33"/>
      <c r="Q10" s="32" t="e">
        <f>IF(ISERROR(VLOOKUP(P10,PuntosRFEASub14Fem!K:L,2,0)),INDEX(PuntosRFEASub14Fem!L:L,MATCH(P10,PuntosRFEASub14Fem!K:K,1)),VLOOKUP(P10,PuntosRFEASub14Fem!K:L,2,0))</f>
        <v>#N/A</v>
      </c>
      <c r="R10" s="33"/>
      <c r="S10" s="32" t="e">
        <f>IF(ISERROR(VLOOKUP(R10,PuntosRFEASub14Fem!M:N,2,0)),INDEX(PuntosRFEASub14Fem!N:N,MATCH(R10,PuntosRFEASub14Fem!M:M,1)),VLOOKUP(R10,PuntosRFEASub14Fem!M:N,2,0))</f>
        <v>#N/A</v>
      </c>
      <c r="T10" s="33"/>
      <c r="U10" s="32" t="e">
        <f>IF(ISERROR(VLOOKUP(T10,PuntosRFEASub14Fem!O:P,2,0)),INDEX(PuntosRFEASub14Fem!P:P,MATCH(T10,PuntosRFEASub14Fem!O:O,1)),VLOOKUP(T10,PuntosRFEASub14Fem!O:P,2,0))</f>
        <v>#N/A</v>
      </c>
      <c r="V10" s="33"/>
      <c r="W10" s="32" t="e">
        <f>IF(ISERROR(VLOOKUP(V10,PuntosRFEASub14Fem!Q:R,2,0)),INDEX(PuntosRFEASub14Fem!R:R,MATCH(V10,PuntosRFEASub14Fem!Q:Q,1)),VLOOKUP(V10,PuntosRFEASub14Fem!Q:R,2,0))</f>
        <v>#N/A</v>
      </c>
      <c r="X10" s="33"/>
      <c r="Y10" s="32" t="e">
        <f>IF(ISERROR(VLOOKUP(X10,PuntosRFEASub14Fem!S:T,2,0)),INDEX(PuntosRFEASub14Fem!T:T,MATCH(X10,PuntosRFEASub14Fem!S:S,1)),VLOOKUP(X10,PuntosRFEASub14Fem!S:T,2,0))</f>
        <v>#N/A</v>
      </c>
      <c r="AA10" s="32" t="e">
        <f t="shared" si="0"/>
        <v>#N/A</v>
      </c>
      <c r="AB10" s="32" t="e">
        <f t="shared" si="1"/>
        <v>#N/A</v>
      </c>
      <c r="AC10" s="32" t="e">
        <f t="shared" si="2"/>
        <v>#N/A</v>
      </c>
      <c r="AD10" s="32" t="e">
        <f t="shared" si="3"/>
        <v>#N/A</v>
      </c>
      <c r="AE10" s="32" t="e">
        <f t="shared" si="4"/>
        <v>#N/A</v>
      </c>
    </row>
    <row r="11" spans="1:31" ht="15" customHeight="1">
      <c r="A11" s="31" t="s">
        <v>2298</v>
      </c>
      <c r="C11" s="31" t="e">
        <f>IF(ISERROR(VLOOKUP(B11,PuntosRFEASub14Fem!U:V,2,0)),INDEX(PuntosRFEASub14Fem!V:V,MATCH(B11,PuntosRFEASub14Fem!U:U,1)+1),VLOOKUP(B11,PuntosRFEASub14Fem!U:V,2,0))</f>
        <v>#N/A</v>
      </c>
      <c r="D11" s="33"/>
      <c r="E11" s="32" t="e">
        <f>IF(ISERROR(VLOOKUP(D11,PuntosRFEASub14Fem!A:B,2,0)),INDEX(PuntosRFEASub14Fem!B:B,MATCH(D11,PuntosRFEASub14Fem!A:A,1)+1),VLOOKUP(D11,PuntosRFEASub14Fem!A:B,2,0))</f>
        <v>#N/A</v>
      </c>
      <c r="G11" s="32" t="e">
        <f>IF(ISERROR(VLOOKUP(F11,PuntosRFEASub14Fem!C:D,2,0)),INDEX(PuntosRFEASub14Fem!D:D,MATCH(F11,PuntosRFEASub14Fem!C:C,1)+1),VLOOKUP(F11,PuntosRFEASub14Fem!C:D,2,0))</f>
        <v>#N/A</v>
      </c>
      <c r="I11" s="32" t="e">
        <f>IF(ISERROR(VLOOKUP(H11,PuntosRFEASub14Fem!E:F,2,0)),INDEX(PuntosRFEASub14Fem!F:F,MATCH(H11,PuntosRFEASub14Fem!E:E,1)+1),VLOOKUP(H11,PuntosRFEASub14Fem!E:F,2,0))</f>
        <v>#N/A</v>
      </c>
      <c r="K11" s="32" t="e">
        <f>IF(ISERROR(VLOOKUP(J11,PuntosRFEASub14Fem!G:H,2,0)),INDEX(PuntosRFEASub14Fem!H:H,MATCH(J11,PuntosRFEASub14Fem!G:G,1)+1),VLOOKUP(J11,PuntosRFEASub14Fem!G:H,2,0))</f>
        <v>#N/A</v>
      </c>
      <c r="M11" s="32" t="e">
        <f>IF(ISERROR(VLOOKUP(L11,PuntosRFEASub14Fem!W:X,2,0)),INDEX(PuntosRFEASub14Fem!X:X,MATCH(L11,PuntosRFEASub14Fem!W:W,1)+1),VLOOKUP(L11,PuntosRFEASub14Fem!W:X,2,0))</f>
        <v>#N/A</v>
      </c>
      <c r="N11" s="33"/>
      <c r="O11" s="32" t="e">
        <f>IF(ISERROR(VLOOKUP(N11,PuntosRFEASub14Fem!I:J,2,0)),INDEX(PuntosRFEASub14Fem!J:J,MATCH(N11,PuntosRFEASub14Fem!I:I,1)+1),VLOOKUP(N11,PuntosRFEASub14Fem!I:J,2,0))</f>
        <v>#N/A</v>
      </c>
      <c r="P11" s="33"/>
      <c r="Q11" s="32" t="e">
        <f>IF(ISERROR(VLOOKUP(P11,PuntosRFEASub14Fem!K:L,2,0)),INDEX(PuntosRFEASub14Fem!L:L,MATCH(P11,PuntosRFEASub14Fem!K:K,1)),VLOOKUP(P11,PuntosRFEASub14Fem!K:L,2,0))</f>
        <v>#N/A</v>
      </c>
      <c r="R11" s="33"/>
      <c r="S11" s="32" t="e">
        <f>IF(ISERROR(VLOOKUP(R11,PuntosRFEASub14Fem!M:N,2,0)),INDEX(PuntosRFEASub14Fem!N:N,MATCH(R11,PuntosRFEASub14Fem!M:M,1)),VLOOKUP(R11,PuntosRFEASub14Fem!M:N,2,0))</f>
        <v>#N/A</v>
      </c>
      <c r="T11" s="33"/>
      <c r="U11" s="32" t="e">
        <f>IF(ISERROR(VLOOKUP(T11,PuntosRFEASub14Fem!O:P,2,0)),INDEX(PuntosRFEASub14Fem!P:P,MATCH(T11,PuntosRFEASub14Fem!O:O,1)),VLOOKUP(T11,PuntosRFEASub14Fem!O:P,2,0))</f>
        <v>#N/A</v>
      </c>
      <c r="V11" s="33"/>
      <c r="W11" s="32" t="e">
        <f>IF(ISERROR(VLOOKUP(V11,PuntosRFEASub14Fem!Q:R,2,0)),INDEX(PuntosRFEASub14Fem!R:R,MATCH(V11,PuntosRFEASub14Fem!Q:Q,1)),VLOOKUP(V11,PuntosRFEASub14Fem!Q:R,2,0))</f>
        <v>#N/A</v>
      </c>
      <c r="X11" s="33"/>
      <c r="Y11" s="32" t="e">
        <f>IF(ISERROR(VLOOKUP(X11,PuntosRFEASub14Fem!S:T,2,0)),INDEX(PuntosRFEASub14Fem!T:T,MATCH(X11,PuntosRFEASub14Fem!S:S,1)),VLOOKUP(X11,PuntosRFEASub14Fem!S:T,2,0))</f>
        <v>#N/A</v>
      </c>
      <c r="AA11" s="32" t="e">
        <f t="shared" si="0"/>
        <v>#N/A</v>
      </c>
      <c r="AB11" s="32" t="e">
        <f t="shared" si="1"/>
        <v>#N/A</v>
      </c>
      <c r="AC11" s="32" t="e">
        <f t="shared" si="2"/>
        <v>#N/A</v>
      </c>
      <c r="AD11" s="32" t="e">
        <f t="shared" si="3"/>
        <v>#N/A</v>
      </c>
      <c r="AE11" s="32" t="e">
        <f t="shared" si="4"/>
        <v>#N/A</v>
      </c>
    </row>
    <row r="12" spans="1:31" ht="15" customHeight="1">
      <c r="A12" s="31" t="s">
        <v>2299</v>
      </c>
      <c r="C12" s="31" t="e">
        <f>IF(ISERROR(VLOOKUP(B12,PuntosRFEASub14Fem!U:V,2,0)),INDEX(PuntosRFEASub14Fem!V:V,MATCH(B12,PuntosRFEASub14Fem!U:U,1)+1),VLOOKUP(B12,PuntosRFEASub14Fem!U:V,2,0))</f>
        <v>#N/A</v>
      </c>
      <c r="D12" s="33"/>
      <c r="E12" s="32" t="e">
        <f>IF(ISERROR(VLOOKUP(D12,PuntosRFEASub14Fem!A:B,2,0)),INDEX(PuntosRFEASub14Fem!B:B,MATCH(D12,PuntosRFEASub14Fem!A:A,1)+1),VLOOKUP(D12,PuntosRFEASub14Fem!A:B,2,0))</f>
        <v>#N/A</v>
      </c>
      <c r="G12" s="32" t="e">
        <f>IF(ISERROR(VLOOKUP(F12,PuntosRFEASub14Fem!C:D,2,0)),INDEX(PuntosRFEASub14Fem!D:D,MATCH(F12,PuntosRFEASub14Fem!C:C,1)+1),VLOOKUP(F12,PuntosRFEASub14Fem!C:D,2,0))</f>
        <v>#N/A</v>
      </c>
      <c r="I12" s="32" t="e">
        <f>IF(ISERROR(VLOOKUP(H12,PuntosRFEASub14Fem!E:F,2,0)),INDEX(PuntosRFEASub14Fem!F:F,MATCH(H12,PuntosRFEASub14Fem!E:E,1)+1),VLOOKUP(H12,PuntosRFEASub14Fem!E:F,2,0))</f>
        <v>#N/A</v>
      </c>
      <c r="K12" s="32" t="e">
        <f>IF(ISERROR(VLOOKUP(J12,PuntosRFEASub14Fem!G:H,2,0)),INDEX(PuntosRFEASub14Fem!H:H,MATCH(J12,PuntosRFEASub14Fem!G:G,1)+1),VLOOKUP(J12,PuntosRFEASub14Fem!G:H,2,0))</f>
        <v>#N/A</v>
      </c>
      <c r="M12" s="32" t="e">
        <f>IF(ISERROR(VLOOKUP(L12,PuntosRFEASub14Fem!W:X,2,0)),INDEX(PuntosRFEASub14Fem!X:X,MATCH(L12,PuntosRFEASub14Fem!W:W,1)+1),VLOOKUP(L12,PuntosRFEASub14Fem!W:X,2,0))</f>
        <v>#N/A</v>
      </c>
      <c r="N12" s="33"/>
      <c r="O12" s="32" t="e">
        <f>IF(ISERROR(VLOOKUP(N12,PuntosRFEASub14Fem!I:J,2,0)),INDEX(PuntosRFEASub14Fem!J:J,MATCH(N12,PuntosRFEASub14Fem!I:I,1)+1),VLOOKUP(N12,PuntosRFEASub14Fem!I:J,2,0))</f>
        <v>#N/A</v>
      </c>
      <c r="P12" s="33"/>
      <c r="Q12" s="32" t="e">
        <f>IF(ISERROR(VLOOKUP(P12,PuntosRFEASub14Fem!K:L,2,0)),INDEX(PuntosRFEASub14Fem!L:L,MATCH(P12,PuntosRFEASub14Fem!K:K,1)),VLOOKUP(P12,PuntosRFEASub14Fem!K:L,2,0))</f>
        <v>#N/A</v>
      </c>
      <c r="R12" s="33"/>
      <c r="S12" s="32" t="e">
        <f>IF(ISERROR(VLOOKUP(R12,PuntosRFEASub14Fem!M:N,2,0)),INDEX(PuntosRFEASub14Fem!N:N,MATCH(R12,PuntosRFEASub14Fem!M:M,1)),VLOOKUP(R12,PuntosRFEASub14Fem!M:N,2,0))</f>
        <v>#N/A</v>
      </c>
      <c r="T12" s="33"/>
      <c r="U12" s="32" t="e">
        <f>IF(ISERROR(VLOOKUP(T12,PuntosRFEASub14Fem!O:P,2,0)),INDEX(PuntosRFEASub14Fem!P:P,MATCH(T12,PuntosRFEASub14Fem!O:O,1)),VLOOKUP(T12,PuntosRFEASub14Fem!O:P,2,0))</f>
        <v>#N/A</v>
      </c>
      <c r="V12" s="33"/>
      <c r="W12" s="32" t="e">
        <f>IF(ISERROR(VLOOKUP(V12,PuntosRFEASub14Fem!Q:R,2,0)),INDEX(PuntosRFEASub14Fem!R:R,MATCH(V12,PuntosRFEASub14Fem!Q:Q,1)),VLOOKUP(V12,PuntosRFEASub14Fem!Q:R,2,0))</f>
        <v>#N/A</v>
      </c>
      <c r="X12" s="33"/>
      <c r="Y12" s="32" t="e">
        <f>IF(ISERROR(VLOOKUP(X12,PuntosRFEASub14Fem!S:T,2,0)),INDEX(PuntosRFEASub14Fem!T:T,MATCH(X12,PuntosRFEASub14Fem!S:S,1)),VLOOKUP(X12,PuntosRFEASub14Fem!S:T,2,0))</f>
        <v>#N/A</v>
      </c>
      <c r="AA12" s="32" t="e">
        <f t="shared" si="0"/>
        <v>#N/A</v>
      </c>
      <c r="AB12" s="32" t="e">
        <f t="shared" si="1"/>
        <v>#N/A</v>
      </c>
      <c r="AC12" s="32" t="e">
        <f t="shared" si="2"/>
        <v>#N/A</v>
      </c>
      <c r="AD12" s="32" t="e">
        <f t="shared" si="3"/>
        <v>#N/A</v>
      </c>
      <c r="AE12" s="32" t="e">
        <f t="shared" si="4"/>
        <v>#N/A</v>
      </c>
    </row>
    <row r="13" spans="1:31" ht="15" customHeight="1">
      <c r="A13" s="31" t="s">
        <v>2300</v>
      </c>
      <c r="C13" s="31" t="e">
        <f>IF(ISERROR(VLOOKUP(B13,PuntosRFEASub14Fem!U:V,2,0)),INDEX(PuntosRFEASub14Fem!V:V,MATCH(B13,PuntosRFEASub14Fem!U:U,1)+1),VLOOKUP(B13,PuntosRFEASub14Fem!U:V,2,0))</f>
        <v>#N/A</v>
      </c>
      <c r="D13" s="33"/>
      <c r="E13" s="32" t="e">
        <f>IF(ISERROR(VLOOKUP(D13,PuntosRFEASub14Fem!A:B,2,0)),INDEX(PuntosRFEASub14Fem!B:B,MATCH(D13,PuntosRFEASub14Fem!A:A,1)+1),VLOOKUP(D13,PuntosRFEASub14Fem!A:B,2,0))</f>
        <v>#N/A</v>
      </c>
      <c r="G13" s="32" t="e">
        <f>IF(ISERROR(VLOOKUP(F13,PuntosRFEASub14Fem!C:D,2,0)),INDEX(PuntosRFEASub14Fem!D:D,MATCH(F13,PuntosRFEASub14Fem!C:C,1)+1),VLOOKUP(F13,PuntosRFEASub14Fem!C:D,2,0))</f>
        <v>#N/A</v>
      </c>
      <c r="I13" s="32" t="e">
        <f>IF(ISERROR(VLOOKUP(H13,PuntosRFEASub14Fem!E:F,2,0)),INDEX(PuntosRFEASub14Fem!F:F,MATCH(H13,PuntosRFEASub14Fem!E:E,1)+1),VLOOKUP(H13,PuntosRFEASub14Fem!E:F,2,0))</f>
        <v>#N/A</v>
      </c>
      <c r="K13" s="32" t="e">
        <f>IF(ISERROR(VLOOKUP(J13,PuntosRFEASub14Fem!G:H,2,0)),INDEX(PuntosRFEASub14Fem!H:H,MATCH(J13,PuntosRFEASub14Fem!G:G,1)+1),VLOOKUP(J13,PuntosRFEASub14Fem!G:H,2,0))</f>
        <v>#N/A</v>
      </c>
      <c r="M13" s="32" t="e">
        <f>IF(ISERROR(VLOOKUP(L13,PuntosRFEASub14Fem!W:X,2,0)),INDEX(PuntosRFEASub14Fem!X:X,MATCH(L13,PuntosRFEASub14Fem!W:W,1)+1),VLOOKUP(L13,PuntosRFEASub14Fem!W:X,2,0))</f>
        <v>#N/A</v>
      </c>
      <c r="N13" s="33"/>
      <c r="O13" s="32" t="e">
        <f>IF(ISERROR(VLOOKUP(N13,PuntosRFEASub14Fem!I:J,2,0)),INDEX(PuntosRFEASub14Fem!J:J,MATCH(N13,PuntosRFEASub14Fem!I:I,1)+1),VLOOKUP(N13,PuntosRFEASub14Fem!I:J,2,0))</f>
        <v>#N/A</v>
      </c>
      <c r="P13" s="33"/>
      <c r="Q13" s="32" t="e">
        <f>IF(ISERROR(VLOOKUP(P13,PuntosRFEASub14Fem!K:L,2,0)),INDEX(PuntosRFEASub14Fem!L:L,MATCH(P13,PuntosRFEASub14Fem!K:K,1)),VLOOKUP(P13,PuntosRFEASub14Fem!K:L,2,0))</f>
        <v>#N/A</v>
      </c>
      <c r="R13" s="33"/>
      <c r="S13" s="32" t="e">
        <f>IF(ISERROR(VLOOKUP(R13,PuntosRFEASub14Fem!M:N,2,0)),INDEX(PuntosRFEASub14Fem!N:N,MATCH(R13,PuntosRFEASub14Fem!M:M,1)),VLOOKUP(R13,PuntosRFEASub14Fem!M:N,2,0))</f>
        <v>#N/A</v>
      </c>
      <c r="T13" s="33"/>
      <c r="U13" s="32" t="e">
        <f>IF(ISERROR(VLOOKUP(T13,PuntosRFEASub14Fem!O:P,2,0)),INDEX(PuntosRFEASub14Fem!P:P,MATCH(T13,PuntosRFEASub14Fem!O:O,1)),VLOOKUP(T13,PuntosRFEASub14Fem!O:P,2,0))</f>
        <v>#N/A</v>
      </c>
      <c r="V13" s="33"/>
      <c r="W13" s="32" t="e">
        <f>IF(ISERROR(VLOOKUP(V13,PuntosRFEASub14Fem!Q:R,2,0)),INDEX(PuntosRFEASub14Fem!R:R,MATCH(V13,PuntosRFEASub14Fem!Q:Q,1)),VLOOKUP(V13,PuntosRFEASub14Fem!Q:R,2,0))</f>
        <v>#N/A</v>
      </c>
      <c r="X13" s="33"/>
      <c r="Y13" s="32" t="e">
        <f>IF(ISERROR(VLOOKUP(X13,PuntosRFEASub14Fem!S:T,2,0)),INDEX(PuntosRFEASub14Fem!T:T,MATCH(X13,PuntosRFEASub14Fem!S:S,1)),VLOOKUP(X13,PuntosRFEASub14Fem!S:T,2,0))</f>
        <v>#N/A</v>
      </c>
      <c r="AA13" s="32" t="e">
        <f t="shared" si="0"/>
        <v>#N/A</v>
      </c>
      <c r="AB13" s="32" t="e">
        <f t="shared" si="1"/>
        <v>#N/A</v>
      </c>
      <c r="AC13" s="32" t="e">
        <f t="shared" si="2"/>
        <v>#N/A</v>
      </c>
      <c r="AD13" s="32" t="e">
        <f t="shared" si="3"/>
        <v>#N/A</v>
      </c>
      <c r="AE13" s="32" t="e">
        <f t="shared" si="4"/>
        <v>#N/A</v>
      </c>
    </row>
    <row r="14" spans="1:31" ht="15" customHeight="1">
      <c r="A14" s="31" t="s">
        <v>2301</v>
      </c>
      <c r="C14" s="31" t="e">
        <f>IF(ISERROR(VLOOKUP(B14,PuntosRFEASub14Fem!U:V,2,0)),INDEX(PuntosRFEASub14Fem!V:V,MATCH(B14,PuntosRFEASub14Fem!U:U,1)+1),VLOOKUP(B14,PuntosRFEASub14Fem!U:V,2,0))</f>
        <v>#N/A</v>
      </c>
      <c r="D14" s="33"/>
      <c r="E14" s="32" t="e">
        <f>IF(ISERROR(VLOOKUP(D14,PuntosRFEASub14Fem!A:B,2,0)),INDEX(PuntosRFEASub14Fem!B:B,MATCH(D14,PuntosRFEASub14Fem!A:A,1)+1),VLOOKUP(D14,PuntosRFEASub14Fem!A:B,2,0))</f>
        <v>#N/A</v>
      </c>
      <c r="G14" s="32" t="e">
        <f>IF(ISERROR(VLOOKUP(F14,PuntosRFEASub14Fem!C:D,2,0)),INDEX(PuntosRFEASub14Fem!D:D,MATCH(F14,PuntosRFEASub14Fem!C:C,1)+1),VLOOKUP(F14,PuntosRFEASub14Fem!C:D,2,0))</f>
        <v>#N/A</v>
      </c>
      <c r="I14" s="32" t="e">
        <f>IF(ISERROR(VLOOKUP(H14,PuntosRFEASub14Fem!E:F,2,0)),INDEX(PuntosRFEASub14Fem!F:F,MATCH(H14,PuntosRFEASub14Fem!E:E,1)+1),VLOOKUP(H14,PuntosRFEASub14Fem!E:F,2,0))</f>
        <v>#N/A</v>
      </c>
      <c r="K14" s="32" t="e">
        <f>IF(ISERROR(VLOOKUP(J14,PuntosRFEASub14Fem!G:H,2,0)),INDEX(PuntosRFEASub14Fem!H:H,MATCH(J14,PuntosRFEASub14Fem!G:G,1)+1),VLOOKUP(J14,PuntosRFEASub14Fem!G:H,2,0))</f>
        <v>#N/A</v>
      </c>
      <c r="M14" s="32" t="e">
        <f>IF(ISERROR(VLOOKUP(L14,PuntosRFEASub14Fem!W:X,2,0)),INDEX(PuntosRFEASub14Fem!X:X,MATCH(L14,PuntosRFEASub14Fem!W:W,1)+1),VLOOKUP(L14,PuntosRFEASub14Fem!W:X,2,0))</f>
        <v>#N/A</v>
      </c>
      <c r="N14" s="33"/>
      <c r="O14" s="32" t="e">
        <f>IF(ISERROR(VLOOKUP(N14,PuntosRFEASub14Fem!I:J,2,0)),INDEX(PuntosRFEASub14Fem!J:J,MATCH(N14,PuntosRFEASub14Fem!I:I,1)+1),VLOOKUP(N14,PuntosRFEASub14Fem!I:J,2,0))</f>
        <v>#N/A</v>
      </c>
      <c r="P14" s="33"/>
      <c r="Q14" s="32" t="e">
        <f>IF(ISERROR(VLOOKUP(P14,PuntosRFEASub14Fem!K:L,2,0)),INDEX(PuntosRFEASub14Fem!L:L,MATCH(P14,PuntosRFEASub14Fem!K:K,1)),VLOOKUP(P14,PuntosRFEASub14Fem!K:L,2,0))</f>
        <v>#N/A</v>
      </c>
      <c r="R14" s="33"/>
      <c r="S14" s="32" t="e">
        <f>IF(ISERROR(VLOOKUP(R14,PuntosRFEASub14Fem!M:N,2,0)),INDEX(PuntosRFEASub14Fem!N:N,MATCH(R14,PuntosRFEASub14Fem!M:M,1)),VLOOKUP(R14,PuntosRFEASub14Fem!M:N,2,0))</f>
        <v>#N/A</v>
      </c>
      <c r="T14" s="33"/>
      <c r="U14" s="32" t="e">
        <f>IF(ISERROR(VLOOKUP(T14,PuntosRFEASub14Fem!O:P,2,0)),INDEX(PuntosRFEASub14Fem!P:P,MATCH(T14,PuntosRFEASub14Fem!O:O,1)),VLOOKUP(T14,PuntosRFEASub14Fem!O:P,2,0))</f>
        <v>#N/A</v>
      </c>
      <c r="V14" s="33"/>
      <c r="W14" s="32" t="e">
        <f>IF(ISERROR(VLOOKUP(V14,PuntosRFEASub14Fem!Q:R,2,0)),INDEX(PuntosRFEASub14Fem!R:R,MATCH(V14,PuntosRFEASub14Fem!Q:Q,1)),VLOOKUP(V14,PuntosRFEASub14Fem!Q:R,2,0))</f>
        <v>#N/A</v>
      </c>
      <c r="X14" s="33"/>
      <c r="Y14" s="32" t="e">
        <f>IF(ISERROR(VLOOKUP(X14,PuntosRFEASub14Fem!S:T,2,0)),INDEX(PuntosRFEASub14Fem!T:T,MATCH(X14,PuntosRFEASub14Fem!S:S,1)),VLOOKUP(X14,PuntosRFEASub14Fem!S:T,2,0))</f>
        <v>#N/A</v>
      </c>
      <c r="AA14" s="32" t="e">
        <f t="shared" si="0"/>
        <v>#N/A</v>
      </c>
      <c r="AB14" s="32" t="e">
        <f t="shared" si="1"/>
        <v>#N/A</v>
      </c>
      <c r="AC14" s="32" t="e">
        <f t="shared" si="2"/>
        <v>#N/A</v>
      </c>
      <c r="AD14" s="32" t="e">
        <f t="shared" si="3"/>
        <v>#N/A</v>
      </c>
      <c r="AE14" s="32" t="e">
        <f t="shared" si="4"/>
        <v>#N/A</v>
      </c>
    </row>
    <row r="15" spans="1:31" ht="15" customHeight="1">
      <c r="A15" s="31" t="s">
        <v>2302</v>
      </c>
      <c r="C15" s="31" t="e">
        <f>IF(ISERROR(VLOOKUP(B15,PuntosRFEASub14Fem!U:V,2,0)),INDEX(PuntosRFEASub14Fem!V:V,MATCH(B15,PuntosRFEASub14Fem!U:U,1)+1),VLOOKUP(B15,PuntosRFEASub14Fem!U:V,2,0))</f>
        <v>#N/A</v>
      </c>
      <c r="D15" s="33"/>
      <c r="E15" s="32" t="e">
        <f>IF(ISERROR(VLOOKUP(D15,PuntosRFEASub14Fem!A:B,2,0)),INDEX(PuntosRFEASub14Fem!B:B,MATCH(D15,PuntosRFEASub14Fem!A:A,1)+1),VLOOKUP(D15,PuntosRFEASub14Fem!A:B,2,0))</f>
        <v>#N/A</v>
      </c>
      <c r="G15" s="32" t="e">
        <f>IF(ISERROR(VLOOKUP(F15,PuntosRFEASub14Fem!C:D,2,0)),INDEX(PuntosRFEASub14Fem!D:D,MATCH(F15,PuntosRFEASub14Fem!C:C,1)+1),VLOOKUP(F15,PuntosRFEASub14Fem!C:D,2,0))</f>
        <v>#N/A</v>
      </c>
      <c r="I15" s="32" t="e">
        <f>IF(ISERROR(VLOOKUP(H15,PuntosRFEASub14Fem!E:F,2,0)),INDEX(PuntosRFEASub14Fem!F:F,MATCH(H15,PuntosRFEASub14Fem!E:E,1)+1),VLOOKUP(H15,PuntosRFEASub14Fem!E:F,2,0))</f>
        <v>#N/A</v>
      </c>
      <c r="K15" s="32" t="e">
        <f>IF(ISERROR(VLOOKUP(J15,PuntosRFEASub14Fem!G:H,2,0)),INDEX(PuntosRFEASub14Fem!H:H,MATCH(J15,PuntosRFEASub14Fem!G:G,1)+1),VLOOKUP(J15,PuntosRFEASub14Fem!G:H,2,0))</f>
        <v>#N/A</v>
      </c>
      <c r="M15" s="32" t="e">
        <f>IF(ISERROR(VLOOKUP(L15,PuntosRFEASub14Fem!W:X,2,0)),INDEX(PuntosRFEASub14Fem!X:X,MATCH(L15,PuntosRFEASub14Fem!W:W,1)+1),VLOOKUP(L15,PuntosRFEASub14Fem!W:X,2,0))</f>
        <v>#N/A</v>
      </c>
      <c r="N15" s="33"/>
      <c r="O15" s="32" t="e">
        <f>IF(ISERROR(VLOOKUP(N15,PuntosRFEASub14Fem!I:J,2,0)),INDEX(PuntosRFEASub14Fem!J:J,MATCH(N15,PuntosRFEASub14Fem!I:I,1)+1),VLOOKUP(N15,PuntosRFEASub14Fem!I:J,2,0))</f>
        <v>#N/A</v>
      </c>
      <c r="P15" s="33"/>
      <c r="Q15" s="32" t="e">
        <f>IF(ISERROR(VLOOKUP(P15,PuntosRFEASub14Fem!K:L,2,0)),INDEX(PuntosRFEASub14Fem!L:L,MATCH(P15,PuntosRFEASub14Fem!K:K,1)),VLOOKUP(P15,PuntosRFEASub14Fem!K:L,2,0))</f>
        <v>#N/A</v>
      </c>
      <c r="R15" s="33"/>
      <c r="S15" s="32" t="e">
        <f>IF(ISERROR(VLOOKUP(R15,PuntosRFEASub14Fem!M:N,2,0)),INDEX(PuntosRFEASub14Fem!N:N,MATCH(R15,PuntosRFEASub14Fem!M:M,1)),VLOOKUP(R15,PuntosRFEASub14Fem!M:N,2,0))</f>
        <v>#N/A</v>
      </c>
      <c r="T15" s="33"/>
      <c r="U15" s="32" t="e">
        <f>IF(ISERROR(VLOOKUP(T15,PuntosRFEASub14Fem!O:P,2,0)),INDEX(PuntosRFEASub14Fem!P:P,MATCH(T15,PuntosRFEASub14Fem!O:O,1)),VLOOKUP(T15,PuntosRFEASub14Fem!O:P,2,0))</f>
        <v>#N/A</v>
      </c>
      <c r="V15" s="33"/>
      <c r="W15" s="32" t="e">
        <f>IF(ISERROR(VLOOKUP(V15,PuntosRFEASub14Fem!Q:R,2,0)),INDEX(PuntosRFEASub14Fem!R:R,MATCH(V15,PuntosRFEASub14Fem!Q:Q,1)),VLOOKUP(V15,PuntosRFEASub14Fem!Q:R,2,0))</f>
        <v>#N/A</v>
      </c>
      <c r="X15" s="33"/>
      <c r="Y15" s="32" t="e">
        <f>IF(ISERROR(VLOOKUP(X15,PuntosRFEASub14Fem!S:T,2,0)),INDEX(PuntosRFEASub14Fem!T:T,MATCH(X15,PuntosRFEASub14Fem!S:S,1)),VLOOKUP(X15,PuntosRFEASub14Fem!S:T,2,0))</f>
        <v>#N/A</v>
      </c>
      <c r="AA15" s="32" t="e">
        <f t="shared" si="0"/>
        <v>#N/A</v>
      </c>
      <c r="AB15" s="32" t="e">
        <f t="shared" si="1"/>
        <v>#N/A</v>
      </c>
      <c r="AC15" s="32" t="e">
        <f t="shared" si="2"/>
        <v>#N/A</v>
      </c>
      <c r="AD15" s="32" t="e">
        <f t="shared" si="3"/>
        <v>#N/A</v>
      </c>
      <c r="AE15" s="32" t="e">
        <f t="shared" si="4"/>
        <v>#N/A</v>
      </c>
    </row>
    <row r="16" spans="1:31" ht="15" customHeight="1">
      <c r="A16" s="31" t="s">
        <v>2303</v>
      </c>
      <c r="C16" s="31" t="e">
        <f>IF(ISERROR(VLOOKUP(B16,PuntosRFEASub14Fem!U:V,2,0)),INDEX(PuntosRFEASub14Fem!V:V,MATCH(B16,PuntosRFEASub14Fem!U:U,1)+1),VLOOKUP(B16,PuntosRFEASub14Fem!U:V,2,0))</f>
        <v>#N/A</v>
      </c>
      <c r="D16" s="33"/>
      <c r="E16" s="32" t="e">
        <f>IF(ISERROR(VLOOKUP(D16,PuntosRFEASub14Fem!A:B,2,0)),INDEX(PuntosRFEASub14Fem!B:B,MATCH(D16,PuntosRFEASub14Fem!A:A,1)+1),VLOOKUP(D16,PuntosRFEASub14Fem!A:B,2,0))</f>
        <v>#N/A</v>
      </c>
      <c r="G16" s="32" t="e">
        <f>IF(ISERROR(VLOOKUP(F16,PuntosRFEASub14Fem!C:D,2,0)),INDEX(PuntosRFEASub14Fem!D:D,MATCH(F16,PuntosRFEASub14Fem!C:C,1)+1),VLOOKUP(F16,PuntosRFEASub14Fem!C:D,2,0))</f>
        <v>#N/A</v>
      </c>
      <c r="I16" s="32" t="e">
        <f>IF(ISERROR(VLOOKUP(H16,PuntosRFEASub14Fem!E:F,2,0)),INDEX(PuntosRFEASub14Fem!F:F,MATCH(H16,PuntosRFEASub14Fem!E:E,1)+1),VLOOKUP(H16,PuntosRFEASub14Fem!E:F,2,0))</f>
        <v>#N/A</v>
      </c>
      <c r="K16" s="32" t="e">
        <f>IF(ISERROR(VLOOKUP(J16,PuntosRFEASub14Fem!G:H,2,0)),INDEX(PuntosRFEASub14Fem!H:H,MATCH(J16,PuntosRFEASub14Fem!G:G,1)+1),VLOOKUP(J16,PuntosRFEASub14Fem!G:H,2,0))</f>
        <v>#N/A</v>
      </c>
      <c r="M16" s="32" t="e">
        <f>IF(ISERROR(VLOOKUP(L16,PuntosRFEASub14Fem!W:X,2,0)),INDEX(PuntosRFEASub14Fem!X:X,MATCH(L16,PuntosRFEASub14Fem!W:W,1)+1),VLOOKUP(L16,PuntosRFEASub14Fem!W:X,2,0))</f>
        <v>#N/A</v>
      </c>
      <c r="N16" s="33"/>
      <c r="O16" s="32" t="e">
        <f>IF(ISERROR(VLOOKUP(N16,PuntosRFEASub14Fem!I:J,2,0)),INDEX(PuntosRFEASub14Fem!J:J,MATCH(N16,PuntosRFEASub14Fem!I:I,1)+1),VLOOKUP(N16,PuntosRFEASub14Fem!I:J,2,0))</f>
        <v>#N/A</v>
      </c>
      <c r="P16" s="33"/>
      <c r="Q16" s="32" t="e">
        <f>IF(ISERROR(VLOOKUP(P16,PuntosRFEASub14Fem!K:L,2,0)),INDEX(PuntosRFEASub14Fem!L:L,MATCH(P16,PuntosRFEASub14Fem!K:K,1)),VLOOKUP(P16,PuntosRFEASub14Fem!K:L,2,0))</f>
        <v>#N/A</v>
      </c>
      <c r="R16" s="33"/>
      <c r="S16" s="32" t="e">
        <f>IF(ISERROR(VLOOKUP(R16,PuntosRFEASub14Fem!M:N,2,0)),INDEX(PuntosRFEASub14Fem!N:N,MATCH(R16,PuntosRFEASub14Fem!M:M,1)),VLOOKUP(R16,PuntosRFEASub14Fem!M:N,2,0))</f>
        <v>#N/A</v>
      </c>
      <c r="T16" s="33"/>
      <c r="U16" s="32" t="e">
        <f>IF(ISERROR(VLOOKUP(T16,PuntosRFEASub14Fem!O:P,2,0)),INDEX(PuntosRFEASub14Fem!P:P,MATCH(T16,PuntosRFEASub14Fem!O:O,1)),VLOOKUP(T16,PuntosRFEASub14Fem!O:P,2,0))</f>
        <v>#N/A</v>
      </c>
      <c r="V16" s="33"/>
      <c r="W16" s="32" t="e">
        <f>IF(ISERROR(VLOOKUP(V16,PuntosRFEASub14Fem!Q:R,2,0)),INDEX(PuntosRFEASub14Fem!R:R,MATCH(V16,PuntosRFEASub14Fem!Q:Q,1)),VLOOKUP(V16,PuntosRFEASub14Fem!Q:R,2,0))</f>
        <v>#N/A</v>
      </c>
      <c r="X16" s="33"/>
      <c r="Y16" s="32" t="e">
        <f>IF(ISERROR(VLOOKUP(X16,PuntosRFEASub14Fem!S:T,2,0)),INDEX(PuntosRFEASub14Fem!T:T,MATCH(X16,PuntosRFEASub14Fem!S:S,1)),VLOOKUP(X16,PuntosRFEASub14Fem!S:T,2,0))</f>
        <v>#N/A</v>
      </c>
      <c r="AA16" s="32" t="e">
        <f t="shared" si="0"/>
        <v>#N/A</v>
      </c>
      <c r="AB16" s="32" t="e">
        <f t="shared" si="1"/>
        <v>#N/A</v>
      </c>
      <c r="AC16" s="32" t="e">
        <f t="shared" si="2"/>
        <v>#N/A</v>
      </c>
      <c r="AD16" s="32" t="e">
        <f t="shared" si="3"/>
        <v>#N/A</v>
      </c>
      <c r="AE16" s="32" t="e">
        <f t="shared" si="4"/>
        <v>#N/A</v>
      </c>
    </row>
    <row r="17" spans="1:31" ht="15" customHeight="1">
      <c r="A17" s="31" t="s">
        <v>2304</v>
      </c>
      <c r="C17" s="31" t="e">
        <f>IF(ISERROR(VLOOKUP(B17,PuntosRFEASub14Fem!U:V,2,0)),INDEX(PuntosRFEASub14Fem!V:V,MATCH(B17,PuntosRFEASub14Fem!U:U,1)+1),VLOOKUP(B17,PuntosRFEASub14Fem!U:V,2,0))</f>
        <v>#N/A</v>
      </c>
      <c r="D17" s="33"/>
      <c r="E17" s="32" t="e">
        <f>IF(ISERROR(VLOOKUP(D17,PuntosRFEASub14Fem!A:B,2,0)),INDEX(PuntosRFEASub14Fem!B:B,MATCH(D17,PuntosRFEASub14Fem!A:A,1)+1),VLOOKUP(D17,PuntosRFEASub14Fem!A:B,2,0))</f>
        <v>#N/A</v>
      </c>
      <c r="G17" s="32" t="e">
        <f>IF(ISERROR(VLOOKUP(F17,PuntosRFEASub14Fem!C:D,2,0)),INDEX(PuntosRFEASub14Fem!D:D,MATCH(F17,PuntosRFEASub14Fem!C:C,1)+1),VLOOKUP(F17,PuntosRFEASub14Fem!C:D,2,0))</f>
        <v>#N/A</v>
      </c>
      <c r="I17" s="32" t="e">
        <f>IF(ISERROR(VLOOKUP(H17,PuntosRFEASub14Fem!E:F,2,0)),INDEX(PuntosRFEASub14Fem!F:F,MATCH(H17,PuntosRFEASub14Fem!E:E,1)+1),VLOOKUP(H17,PuntosRFEASub14Fem!E:F,2,0))</f>
        <v>#N/A</v>
      </c>
      <c r="K17" s="32" t="e">
        <f>IF(ISERROR(VLOOKUP(J17,PuntosRFEASub14Fem!G:H,2,0)),INDEX(PuntosRFEASub14Fem!H:H,MATCH(J17,PuntosRFEASub14Fem!G:G,1)+1),VLOOKUP(J17,PuntosRFEASub14Fem!G:H,2,0))</f>
        <v>#N/A</v>
      </c>
      <c r="M17" s="32" t="e">
        <f>IF(ISERROR(VLOOKUP(L17,PuntosRFEASub14Fem!W:X,2,0)),INDEX(PuntosRFEASub14Fem!X:X,MATCH(L17,PuntosRFEASub14Fem!W:W,1)+1),VLOOKUP(L17,PuntosRFEASub14Fem!W:X,2,0))</f>
        <v>#N/A</v>
      </c>
      <c r="N17" s="33"/>
      <c r="O17" s="32" t="e">
        <f>IF(ISERROR(VLOOKUP(N17,PuntosRFEASub14Fem!I:J,2,0)),INDEX(PuntosRFEASub14Fem!J:J,MATCH(N17,PuntosRFEASub14Fem!I:I,1)+1),VLOOKUP(N17,PuntosRFEASub14Fem!I:J,2,0))</f>
        <v>#N/A</v>
      </c>
      <c r="P17" s="33"/>
      <c r="Q17" s="32" t="e">
        <f>IF(ISERROR(VLOOKUP(P17,PuntosRFEASub14Fem!K:L,2,0)),INDEX(PuntosRFEASub14Fem!L:L,MATCH(P17,PuntosRFEASub14Fem!K:K,1)),VLOOKUP(P17,PuntosRFEASub14Fem!K:L,2,0))</f>
        <v>#N/A</v>
      </c>
      <c r="R17" s="33"/>
      <c r="S17" s="32" t="e">
        <f>IF(ISERROR(VLOOKUP(R17,PuntosRFEASub14Fem!M:N,2,0)),INDEX(PuntosRFEASub14Fem!N:N,MATCH(R17,PuntosRFEASub14Fem!M:M,1)),VLOOKUP(R17,PuntosRFEASub14Fem!M:N,2,0))</f>
        <v>#N/A</v>
      </c>
      <c r="T17" s="33"/>
      <c r="U17" s="32" t="e">
        <f>IF(ISERROR(VLOOKUP(T17,PuntosRFEASub14Fem!O:P,2,0)),INDEX(PuntosRFEASub14Fem!P:P,MATCH(T17,PuntosRFEASub14Fem!O:O,1)),VLOOKUP(T17,PuntosRFEASub14Fem!O:P,2,0))</f>
        <v>#N/A</v>
      </c>
      <c r="V17" s="33"/>
      <c r="W17" s="32" t="e">
        <f>IF(ISERROR(VLOOKUP(V17,PuntosRFEASub14Fem!Q:R,2,0)),INDEX(PuntosRFEASub14Fem!R:R,MATCH(V17,PuntosRFEASub14Fem!Q:Q,1)),VLOOKUP(V17,PuntosRFEASub14Fem!Q:R,2,0))</f>
        <v>#N/A</v>
      </c>
      <c r="X17" s="33"/>
      <c r="Y17" s="32" t="e">
        <f>IF(ISERROR(VLOOKUP(X17,PuntosRFEASub14Fem!S:T,2,0)),INDEX(PuntosRFEASub14Fem!T:T,MATCH(X17,PuntosRFEASub14Fem!S:S,1)),VLOOKUP(X17,PuntosRFEASub14Fem!S:T,2,0))</f>
        <v>#N/A</v>
      </c>
      <c r="AA17" s="32" t="e">
        <f t="shared" si="0"/>
        <v>#N/A</v>
      </c>
      <c r="AB17" s="32" t="e">
        <f t="shared" si="1"/>
        <v>#N/A</v>
      </c>
      <c r="AC17" s="32" t="e">
        <f t="shared" si="2"/>
        <v>#N/A</v>
      </c>
      <c r="AD17" s="32" t="e">
        <f t="shared" si="3"/>
        <v>#N/A</v>
      </c>
      <c r="AE17" s="32" t="e">
        <f t="shared" si="4"/>
        <v>#N/A</v>
      </c>
    </row>
    <row r="18" spans="1:31" ht="15" customHeight="1">
      <c r="A18" s="31" t="s">
        <v>2305</v>
      </c>
      <c r="C18" s="31" t="e">
        <f>IF(ISERROR(VLOOKUP(B18,PuntosRFEASub14Fem!U:V,2,0)),INDEX(PuntosRFEASub14Fem!V:V,MATCH(B18,PuntosRFEASub14Fem!U:U,1)+1),VLOOKUP(B18,PuntosRFEASub14Fem!U:V,2,0))</f>
        <v>#N/A</v>
      </c>
      <c r="D18" s="33"/>
      <c r="E18" s="32" t="e">
        <f>IF(ISERROR(VLOOKUP(D18,PuntosRFEASub14Fem!A:B,2,0)),INDEX(PuntosRFEASub14Fem!B:B,MATCH(D18,PuntosRFEASub14Fem!A:A,1)+1),VLOOKUP(D18,PuntosRFEASub14Fem!A:B,2,0))</f>
        <v>#N/A</v>
      </c>
      <c r="G18" s="32" t="e">
        <f>IF(ISERROR(VLOOKUP(F18,PuntosRFEASub14Fem!C:D,2,0)),INDEX(PuntosRFEASub14Fem!D:D,MATCH(F18,PuntosRFEASub14Fem!C:C,1)+1),VLOOKUP(F18,PuntosRFEASub14Fem!C:D,2,0))</f>
        <v>#N/A</v>
      </c>
      <c r="I18" s="32" t="e">
        <f>IF(ISERROR(VLOOKUP(H18,PuntosRFEASub14Fem!E:F,2,0)),INDEX(PuntosRFEASub14Fem!F:F,MATCH(H18,PuntosRFEASub14Fem!E:E,1)+1),VLOOKUP(H18,PuntosRFEASub14Fem!E:F,2,0))</f>
        <v>#N/A</v>
      </c>
      <c r="K18" s="32" t="e">
        <f>IF(ISERROR(VLOOKUP(J18,PuntosRFEASub14Fem!G:H,2,0)),INDEX(PuntosRFEASub14Fem!H:H,MATCH(J18,PuntosRFEASub14Fem!G:G,1)+1),VLOOKUP(J18,PuntosRFEASub14Fem!G:H,2,0))</f>
        <v>#N/A</v>
      </c>
      <c r="M18" s="32" t="e">
        <f>IF(ISERROR(VLOOKUP(L18,PuntosRFEASub14Fem!W:X,2,0)),INDEX(PuntosRFEASub14Fem!X:X,MATCH(L18,PuntosRFEASub14Fem!W:W,1)+1),VLOOKUP(L18,PuntosRFEASub14Fem!W:X,2,0))</f>
        <v>#N/A</v>
      </c>
      <c r="N18" s="33"/>
      <c r="O18" s="32" t="e">
        <f>IF(ISERROR(VLOOKUP(N18,PuntosRFEASub14Fem!I:J,2,0)),INDEX(PuntosRFEASub14Fem!J:J,MATCH(N18,PuntosRFEASub14Fem!I:I,1)+1),VLOOKUP(N18,PuntosRFEASub14Fem!I:J,2,0))</f>
        <v>#N/A</v>
      </c>
      <c r="P18" s="33"/>
      <c r="Q18" s="32" t="e">
        <f>IF(ISERROR(VLOOKUP(P18,PuntosRFEASub14Fem!K:L,2,0)),INDEX(PuntosRFEASub14Fem!L:L,MATCH(P18,PuntosRFEASub14Fem!K:K,1)),VLOOKUP(P18,PuntosRFEASub14Fem!K:L,2,0))</f>
        <v>#N/A</v>
      </c>
      <c r="R18" s="33"/>
      <c r="S18" s="32" t="e">
        <f>IF(ISERROR(VLOOKUP(R18,PuntosRFEASub14Fem!M:N,2,0)),INDEX(PuntosRFEASub14Fem!N:N,MATCH(R18,PuntosRFEASub14Fem!M:M,1)),VLOOKUP(R18,PuntosRFEASub14Fem!M:N,2,0))</f>
        <v>#N/A</v>
      </c>
      <c r="T18" s="33"/>
      <c r="U18" s="32" t="e">
        <f>IF(ISERROR(VLOOKUP(T18,PuntosRFEASub14Fem!O:P,2,0)),INDEX(PuntosRFEASub14Fem!P:P,MATCH(T18,PuntosRFEASub14Fem!O:O,1)),VLOOKUP(T18,PuntosRFEASub14Fem!O:P,2,0))</f>
        <v>#N/A</v>
      </c>
      <c r="V18" s="33"/>
      <c r="W18" s="32" t="e">
        <f>IF(ISERROR(VLOOKUP(V18,PuntosRFEASub14Fem!Q:R,2,0)),INDEX(PuntosRFEASub14Fem!R:R,MATCH(V18,PuntosRFEASub14Fem!Q:Q,1)),VLOOKUP(V18,PuntosRFEASub14Fem!Q:R,2,0))</f>
        <v>#N/A</v>
      </c>
      <c r="X18" s="33"/>
      <c r="Y18" s="32" t="e">
        <f>IF(ISERROR(VLOOKUP(X18,PuntosRFEASub14Fem!S:T,2,0)),INDEX(PuntosRFEASub14Fem!T:T,MATCH(X18,PuntosRFEASub14Fem!S:S,1)),VLOOKUP(X18,PuntosRFEASub14Fem!S:T,2,0))</f>
        <v>#N/A</v>
      </c>
      <c r="AA18" s="32" t="e">
        <f t="shared" si="0"/>
        <v>#N/A</v>
      </c>
      <c r="AB18" s="32" t="e">
        <f t="shared" si="1"/>
        <v>#N/A</v>
      </c>
      <c r="AC18" s="32" t="e">
        <f t="shared" si="2"/>
        <v>#N/A</v>
      </c>
      <c r="AD18" s="32" t="e">
        <f t="shared" si="3"/>
        <v>#N/A</v>
      </c>
      <c r="AE18" s="32" t="e">
        <f t="shared" si="4"/>
        <v>#N/A</v>
      </c>
    </row>
    <row r="19" spans="1:31" ht="15" customHeight="1">
      <c r="A19" s="31" t="s">
        <v>2306</v>
      </c>
      <c r="C19" s="31" t="e">
        <f>IF(ISERROR(VLOOKUP(B19,PuntosRFEASub14Fem!U:V,2,0)),INDEX(PuntosRFEASub14Fem!V:V,MATCH(B19,PuntosRFEASub14Fem!U:U,1)+1),VLOOKUP(B19,PuntosRFEASub14Fem!U:V,2,0))</f>
        <v>#N/A</v>
      </c>
      <c r="D19" s="33"/>
      <c r="E19" s="32" t="e">
        <f>IF(ISERROR(VLOOKUP(D19,PuntosRFEASub14Fem!A:B,2,0)),INDEX(PuntosRFEASub14Fem!B:B,MATCH(D19,PuntosRFEASub14Fem!A:A,1)+1),VLOOKUP(D19,PuntosRFEASub14Fem!A:B,2,0))</f>
        <v>#N/A</v>
      </c>
      <c r="G19" s="32" t="e">
        <f>IF(ISERROR(VLOOKUP(F19,PuntosRFEASub14Fem!C:D,2,0)),INDEX(PuntosRFEASub14Fem!D:D,MATCH(F19,PuntosRFEASub14Fem!C:C,1)+1),VLOOKUP(F19,PuntosRFEASub14Fem!C:D,2,0))</f>
        <v>#N/A</v>
      </c>
      <c r="I19" s="32" t="e">
        <f>IF(ISERROR(VLOOKUP(H19,PuntosRFEASub14Fem!E:F,2,0)),INDEX(PuntosRFEASub14Fem!F:F,MATCH(H19,PuntosRFEASub14Fem!E:E,1)+1),VLOOKUP(H19,PuntosRFEASub14Fem!E:F,2,0))</f>
        <v>#N/A</v>
      </c>
      <c r="K19" s="32" t="e">
        <f>IF(ISERROR(VLOOKUP(J19,PuntosRFEASub14Fem!G:H,2,0)),INDEX(PuntosRFEASub14Fem!H:H,MATCH(J19,PuntosRFEASub14Fem!G:G,1)+1),VLOOKUP(J19,PuntosRFEASub14Fem!G:H,2,0))</f>
        <v>#N/A</v>
      </c>
      <c r="M19" s="32" t="e">
        <f>IF(ISERROR(VLOOKUP(L19,PuntosRFEASub14Fem!W:X,2,0)),INDEX(PuntosRFEASub14Fem!X:X,MATCH(L19,PuntosRFEASub14Fem!W:W,1)+1),VLOOKUP(L19,PuntosRFEASub14Fem!W:X,2,0))</f>
        <v>#N/A</v>
      </c>
      <c r="N19" s="33"/>
      <c r="O19" s="32" t="e">
        <f>IF(ISERROR(VLOOKUP(N19,PuntosRFEASub14Fem!I:J,2,0)),INDEX(PuntosRFEASub14Fem!J:J,MATCH(N19,PuntosRFEASub14Fem!I:I,1)+1),VLOOKUP(N19,PuntosRFEASub14Fem!I:J,2,0))</f>
        <v>#N/A</v>
      </c>
      <c r="P19" s="33"/>
      <c r="Q19" s="32" t="e">
        <f>IF(ISERROR(VLOOKUP(P19,PuntosRFEASub14Fem!K:L,2,0)),INDEX(PuntosRFEASub14Fem!L:L,MATCH(P19,PuntosRFEASub14Fem!K:K,1)),VLOOKUP(P19,PuntosRFEASub14Fem!K:L,2,0))</f>
        <v>#N/A</v>
      </c>
      <c r="R19" s="33"/>
      <c r="S19" s="32" t="e">
        <f>IF(ISERROR(VLOOKUP(R19,PuntosRFEASub14Fem!M:N,2,0)),INDEX(PuntosRFEASub14Fem!N:N,MATCH(R19,PuntosRFEASub14Fem!M:M,1)),VLOOKUP(R19,PuntosRFEASub14Fem!M:N,2,0))</f>
        <v>#N/A</v>
      </c>
      <c r="T19" s="33"/>
      <c r="U19" s="32" t="e">
        <f>IF(ISERROR(VLOOKUP(T19,PuntosRFEASub14Fem!O:P,2,0)),INDEX(PuntosRFEASub14Fem!P:P,MATCH(T19,PuntosRFEASub14Fem!O:O,1)),VLOOKUP(T19,PuntosRFEASub14Fem!O:P,2,0))</f>
        <v>#N/A</v>
      </c>
      <c r="V19" s="33"/>
      <c r="W19" s="32" t="e">
        <f>IF(ISERROR(VLOOKUP(V19,PuntosRFEASub14Fem!Q:R,2,0)),INDEX(PuntosRFEASub14Fem!R:R,MATCH(V19,PuntosRFEASub14Fem!Q:Q,1)),VLOOKUP(V19,PuntosRFEASub14Fem!Q:R,2,0))</f>
        <v>#N/A</v>
      </c>
      <c r="X19" s="33"/>
      <c r="Y19" s="32" t="e">
        <f>IF(ISERROR(VLOOKUP(X19,PuntosRFEASub14Fem!S:T,2,0)),INDEX(PuntosRFEASub14Fem!T:T,MATCH(X19,PuntosRFEASub14Fem!S:S,1)),VLOOKUP(X19,PuntosRFEASub14Fem!S:T,2,0))</f>
        <v>#N/A</v>
      </c>
      <c r="AA19" s="32" t="e">
        <f t="shared" si="0"/>
        <v>#N/A</v>
      </c>
      <c r="AB19" s="32" t="e">
        <f t="shared" si="1"/>
        <v>#N/A</v>
      </c>
      <c r="AC19" s="32" t="e">
        <f t="shared" si="2"/>
        <v>#N/A</v>
      </c>
      <c r="AD19" s="32" t="e">
        <f t="shared" si="3"/>
        <v>#N/A</v>
      </c>
      <c r="AE19" s="32" t="e">
        <f t="shared" si="4"/>
        <v>#N/A</v>
      </c>
    </row>
    <row r="20" spans="1:31" ht="15" customHeight="1">
      <c r="A20" s="31" t="s">
        <v>2307</v>
      </c>
      <c r="C20" s="31" t="e">
        <f>IF(ISERROR(VLOOKUP(B20,PuntosRFEASub14Fem!U:V,2,0)),INDEX(PuntosRFEASub14Fem!V:V,MATCH(B20,PuntosRFEASub14Fem!U:U,1)+1),VLOOKUP(B20,PuntosRFEASub14Fem!U:V,2,0))</f>
        <v>#N/A</v>
      </c>
      <c r="D20" s="33"/>
      <c r="E20" s="32" t="e">
        <f>IF(ISERROR(VLOOKUP(D20,PuntosRFEASub14Fem!A:B,2,0)),INDEX(PuntosRFEASub14Fem!B:B,MATCH(D20,PuntosRFEASub14Fem!A:A,1)+1),VLOOKUP(D20,PuntosRFEASub14Fem!A:B,2,0))</f>
        <v>#N/A</v>
      </c>
      <c r="G20" s="32" t="e">
        <f>IF(ISERROR(VLOOKUP(F20,PuntosRFEASub14Fem!C:D,2,0)),INDEX(PuntosRFEASub14Fem!D:D,MATCH(F20,PuntosRFEASub14Fem!C:C,1)+1),VLOOKUP(F20,PuntosRFEASub14Fem!C:D,2,0))</f>
        <v>#N/A</v>
      </c>
      <c r="I20" s="32" t="e">
        <f>IF(ISERROR(VLOOKUP(H20,PuntosRFEASub14Fem!E:F,2,0)),INDEX(PuntosRFEASub14Fem!F:F,MATCH(H20,PuntosRFEASub14Fem!E:E,1)+1),VLOOKUP(H20,PuntosRFEASub14Fem!E:F,2,0))</f>
        <v>#N/A</v>
      </c>
      <c r="K20" s="32" t="e">
        <f>IF(ISERROR(VLOOKUP(J20,PuntosRFEASub14Fem!G:H,2,0)),INDEX(PuntosRFEASub14Fem!H:H,MATCH(J20,PuntosRFEASub14Fem!G:G,1)+1),VLOOKUP(J20,PuntosRFEASub14Fem!G:H,2,0))</f>
        <v>#N/A</v>
      </c>
      <c r="M20" s="32" t="e">
        <f>IF(ISERROR(VLOOKUP(L20,PuntosRFEASub14Fem!W:X,2,0)),INDEX(PuntosRFEASub14Fem!X:X,MATCH(L20,PuntosRFEASub14Fem!W:W,1)+1),VLOOKUP(L20,PuntosRFEASub14Fem!W:X,2,0))</f>
        <v>#N/A</v>
      </c>
      <c r="N20" s="33"/>
      <c r="O20" s="32" t="e">
        <f>IF(ISERROR(VLOOKUP(N20,PuntosRFEASub14Fem!I:J,2,0)),INDEX(PuntosRFEASub14Fem!J:J,MATCH(N20,PuntosRFEASub14Fem!I:I,1)+1),VLOOKUP(N20,PuntosRFEASub14Fem!I:J,2,0))</f>
        <v>#N/A</v>
      </c>
      <c r="P20" s="33"/>
      <c r="Q20" s="32" t="e">
        <f>IF(ISERROR(VLOOKUP(P20,PuntosRFEASub14Fem!K:L,2,0)),INDEX(PuntosRFEASub14Fem!L:L,MATCH(P20,PuntosRFEASub14Fem!K:K,1)),VLOOKUP(P20,PuntosRFEASub14Fem!K:L,2,0))</f>
        <v>#N/A</v>
      </c>
      <c r="R20" s="33"/>
      <c r="S20" s="32" t="e">
        <f>IF(ISERROR(VLOOKUP(R20,PuntosRFEASub14Fem!M:N,2,0)),INDEX(PuntosRFEASub14Fem!N:N,MATCH(R20,PuntosRFEASub14Fem!M:M,1)),VLOOKUP(R20,PuntosRFEASub14Fem!M:N,2,0))</f>
        <v>#N/A</v>
      </c>
      <c r="T20" s="33"/>
      <c r="U20" s="32" t="e">
        <f>IF(ISERROR(VLOOKUP(T20,PuntosRFEASub14Fem!O:P,2,0)),INDEX(PuntosRFEASub14Fem!P:P,MATCH(T20,PuntosRFEASub14Fem!O:O,1)),VLOOKUP(T20,PuntosRFEASub14Fem!O:P,2,0))</f>
        <v>#N/A</v>
      </c>
      <c r="V20" s="33"/>
      <c r="W20" s="32" t="e">
        <f>IF(ISERROR(VLOOKUP(V20,PuntosRFEASub14Fem!Q:R,2,0)),INDEX(PuntosRFEASub14Fem!R:R,MATCH(V20,PuntosRFEASub14Fem!Q:Q,1)),VLOOKUP(V20,PuntosRFEASub14Fem!Q:R,2,0))</f>
        <v>#N/A</v>
      </c>
      <c r="X20" s="33"/>
      <c r="Y20" s="32" t="e">
        <f>IF(ISERROR(VLOOKUP(X20,PuntosRFEASub14Fem!S:T,2,0)),INDEX(PuntosRFEASub14Fem!T:T,MATCH(X20,PuntosRFEASub14Fem!S:S,1)),VLOOKUP(X20,PuntosRFEASub14Fem!S:T,2,0))</f>
        <v>#N/A</v>
      </c>
      <c r="AA20" s="32" t="e">
        <f t="shared" si="0"/>
        <v>#N/A</v>
      </c>
      <c r="AB20" s="32" t="e">
        <f t="shared" si="1"/>
        <v>#N/A</v>
      </c>
      <c r="AC20" s="32" t="e">
        <f t="shared" si="2"/>
        <v>#N/A</v>
      </c>
      <c r="AD20" s="32" t="e">
        <f t="shared" si="3"/>
        <v>#N/A</v>
      </c>
      <c r="AE20" s="32" t="e">
        <f t="shared" si="4"/>
        <v>#N/A</v>
      </c>
    </row>
  </sheetData>
  <mergeCells count="1">
    <mergeCell ref="A1:AE1"/>
  </mergeCells>
  <pageMargins left="0.7" right="0.7" top="0.75" bottom="0.75" header="0.3" footer="0.3"/>
  <pageSetup paperSize="9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5DD4B-FA41-4E6F-9844-5EC12C1F5AE2}">
  <dimension ref="A2:R35"/>
  <sheetViews>
    <sheetView showGridLines="0" workbookViewId="0">
      <selection activeCell="C4" sqref="C4"/>
    </sheetView>
  </sheetViews>
  <sheetFormatPr baseColWidth="10" defaultColWidth="9.33203125" defaultRowHeight="13"/>
  <cols>
    <col min="1" max="2" width="9.33203125" customWidth="1"/>
    <col min="3" max="3" width="8.6640625" customWidth="1"/>
    <col min="4" max="4" width="12.6640625" customWidth="1"/>
    <col min="5" max="5" width="10.5" customWidth="1"/>
    <col min="6" max="6" width="5.1640625" customWidth="1"/>
    <col min="7" max="7" width="3.83203125" customWidth="1"/>
    <col min="8" max="8" width="8" customWidth="1"/>
    <col min="9" max="9" width="8.6640625" customWidth="1"/>
    <col min="10" max="10" width="10.6640625" customWidth="1"/>
    <col min="11" max="11" width="8.5" customWidth="1"/>
  </cols>
  <sheetData>
    <row r="2" spans="1:18" ht="18">
      <c r="A2" s="2"/>
      <c r="C2" s="2"/>
      <c r="D2" s="5" t="s">
        <v>3774</v>
      </c>
    </row>
    <row r="3" spans="1:18" ht="18">
      <c r="A3" s="2"/>
      <c r="B3" s="5"/>
      <c r="C3" s="2"/>
      <c r="D3" s="2"/>
    </row>
    <row r="4" spans="1:18" ht="16">
      <c r="C4" s="6" t="s">
        <v>3776</v>
      </c>
      <c r="I4" s="39" t="s">
        <v>25</v>
      </c>
      <c r="J4" s="39"/>
      <c r="K4" s="19">
        <v>1</v>
      </c>
      <c r="R4" t="s">
        <v>33</v>
      </c>
    </row>
    <row r="5" spans="1:18" ht="16">
      <c r="A5" s="2"/>
      <c r="B5" s="2"/>
      <c r="C5" s="2"/>
      <c r="D5" s="2"/>
      <c r="E5" s="2"/>
      <c r="R5" t="s">
        <v>4</v>
      </c>
    </row>
    <row r="6" spans="1:18" ht="16">
      <c r="A6" s="3"/>
      <c r="B6" s="2"/>
      <c r="C6" s="7" t="s">
        <v>21</v>
      </c>
      <c r="D6" s="2"/>
      <c r="E6" s="7" t="s">
        <v>22</v>
      </c>
      <c r="H6" s="7"/>
      <c r="I6" s="7"/>
      <c r="J6" s="7"/>
      <c r="K6" s="7"/>
    </row>
    <row r="7" spans="1:18" ht="16">
      <c r="A7" s="2"/>
      <c r="B7" s="9" t="s">
        <v>6</v>
      </c>
      <c r="C7" s="8">
        <v>8.6999999999999993</v>
      </c>
      <c r="D7" s="2" t="s">
        <v>10</v>
      </c>
      <c r="E7" s="10">
        <f>ROUNDDOWN(IF(K4=1,58.015*(11.5-C7)^1.81, 58.015*(11.26-C7)^1.81),0)</f>
        <v>374</v>
      </c>
      <c r="F7" s="2"/>
      <c r="H7" s="7"/>
      <c r="I7" s="7"/>
      <c r="J7" s="7"/>
      <c r="K7" s="7"/>
    </row>
    <row r="8" spans="1:18" ht="16">
      <c r="A8" s="2"/>
      <c r="B8" s="9"/>
      <c r="C8" s="2"/>
      <c r="D8" s="2"/>
      <c r="E8" s="11"/>
      <c r="F8" s="2"/>
      <c r="G8" s="9"/>
      <c r="H8" s="7"/>
      <c r="I8" s="7"/>
      <c r="J8" s="7"/>
      <c r="K8" s="7"/>
    </row>
    <row r="9" spans="1:18" ht="16">
      <c r="A9" s="2"/>
      <c r="B9" s="9" t="s">
        <v>16</v>
      </c>
      <c r="C9" s="8">
        <v>4.37</v>
      </c>
      <c r="D9" s="2" t="s">
        <v>11</v>
      </c>
      <c r="E9" s="12">
        <f>ROUNDDOWN(0.14354*(C9*100-220)^1.4,0)</f>
        <v>267</v>
      </c>
      <c r="F9" s="2"/>
      <c r="H9" s="7"/>
      <c r="I9" s="7"/>
      <c r="J9" s="7"/>
      <c r="K9" s="7"/>
    </row>
    <row r="10" spans="1:18" ht="16">
      <c r="A10" s="2"/>
      <c r="B10" s="9"/>
      <c r="C10" s="2"/>
      <c r="D10" s="2"/>
      <c r="E10" s="11"/>
      <c r="F10" s="2"/>
      <c r="G10" s="9"/>
      <c r="H10" s="7"/>
      <c r="I10" s="7"/>
      <c r="J10" s="7"/>
      <c r="K10" s="7"/>
    </row>
    <row r="11" spans="1:18" ht="16">
      <c r="A11" s="2"/>
      <c r="B11" s="9" t="s">
        <v>15</v>
      </c>
      <c r="C11" s="8">
        <v>9.76</v>
      </c>
      <c r="D11" s="2" t="s">
        <v>11</v>
      </c>
      <c r="E11" s="12">
        <f>ROUNDDOWN(51.39*(C11-1.5)^1.05,0)</f>
        <v>471</v>
      </c>
      <c r="F11" s="2"/>
      <c r="G11" s="13"/>
      <c r="H11" s="7"/>
      <c r="I11" s="7"/>
      <c r="J11" s="7"/>
      <c r="K11" s="7"/>
    </row>
    <row r="12" spans="1:18" ht="16">
      <c r="A12" s="2"/>
      <c r="B12" s="2"/>
      <c r="C12" s="2"/>
      <c r="D12" s="2"/>
      <c r="E12" s="11"/>
      <c r="F12" s="2"/>
      <c r="G12" s="9"/>
      <c r="H12" s="11"/>
      <c r="I12" s="2"/>
      <c r="J12" s="11"/>
      <c r="K12" s="2"/>
      <c r="N12" s="19"/>
      <c r="O12" s="22"/>
      <c r="P12" s="19"/>
      <c r="Q12" s="23"/>
    </row>
    <row r="13" spans="1:18" ht="16">
      <c r="A13" s="2"/>
      <c r="F13" s="2"/>
      <c r="K13" s="2"/>
      <c r="N13" s="19"/>
      <c r="O13" s="22"/>
      <c r="P13" s="19"/>
      <c r="Q13" s="23"/>
    </row>
    <row r="14" spans="1:18" ht="16">
      <c r="A14" s="2"/>
      <c r="B14" s="2"/>
      <c r="C14" s="38" t="s">
        <v>27</v>
      </c>
      <c r="D14" s="38"/>
      <c r="E14" s="12">
        <f>E7+E9+E11</f>
        <v>1112</v>
      </c>
      <c r="F14" s="2"/>
      <c r="G14" s="2"/>
      <c r="H14" s="2"/>
      <c r="I14" s="2"/>
      <c r="J14" s="2"/>
      <c r="K14" s="2"/>
      <c r="N14" s="19"/>
      <c r="O14" s="22"/>
      <c r="P14" s="19"/>
      <c r="Q14" s="23"/>
    </row>
    <row r="15" spans="1:18" ht="16">
      <c r="B15" s="2"/>
      <c r="N15" s="19"/>
      <c r="O15" s="19"/>
    </row>
    <row r="16" spans="1:18">
      <c r="A16" s="1"/>
      <c r="C16" t="s">
        <v>20</v>
      </c>
    </row>
    <row r="21" spans="1:11" ht="18">
      <c r="A21" s="2"/>
      <c r="C21" s="2"/>
      <c r="D21" s="5" t="s">
        <v>3775</v>
      </c>
    </row>
    <row r="22" spans="1:11" ht="18">
      <c r="A22" s="2"/>
      <c r="B22" s="5"/>
      <c r="C22" s="2"/>
      <c r="D22" s="2"/>
    </row>
    <row r="23" spans="1:11" ht="16">
      <c r="C23" s="6" t="s">
        <v>3776</v>
      </c>
      <c r="I23" s="39" t="s">
        <v>25</v>
      </c>
      <c r="J23" s="39"/>
      <c r="K23" s="19">
        <v>1</v>
      </c>
    </row>
    <row r="24" spans="1:11" ht="16">
      <c r="A24" s="2"/>
      <c r="B24" s="2"/>
      <c r="C24" s="2"/>
      <c r="D24" s="2"/>
      <c r="E24" s="2"/>
    </row>
    <row r="25" spans="1:11" ht="16">
      <c r="A25" s="3"/>
      <c r="B25" s="2"/>
      <c r="C25" s="7" t="s">
        <v>21</v>
      </c>
      <c r="D25" s="2"/>
      <c r="E25" s="7" t="s">
        <v>22</v>
      </c>
      <c r="H25" s="7"/>
      <c r="I25" s="7"/>
      <c r="J25" s="7"/>
      <c r="K25" s="7"/>
    </row>
    <row r="26" spans="1:11" ht="16">
      <c r="A26" s="2"/>
      <c r="B26" s="9" t="s">
        <v>6</v>
      </c>
      <c r="C26" s="8">
        <v>9</v>
      </c>
      <c r="D26" s="2" t="s">
        <v>10</v>
      </c>
      <c r="E26" s="10">
        <f>ROUNDDOWN(IF(K23=1,58.015*(11.5-C26)^1.81, 58.015*(11.26-C26)^1.81),0)</f>
        <v>304</v>
      </c>
      <c r="F26" s="2"/>
      <c r="H26" s="7"/>
      <c r="I26" s="7"/>
      <c r="J26" s="7"/>
      <c r="K26" s="7"/>
    </row>
    <row r="27" spans="1:11" ht="16">
      <c r="A27" s="2"/>
      <c r="B27" s="9"/>
      <c r="C27" s="2"/>
      <c r="D27" s="2"/>
      <c r="E27" s="11"/>
      <c r="F27" s="2"/>
      <c r="G27" s="9"/>
      <c r="H27" s="7"/>
      <c r="I27" s="7"/>
      <c r="J27" s="7"/>
      <c r="K27" s="7"/>
    </row>
    <row r="28" spans="1:11" ht="16">
      <c r="A28" s="2"/>
      <c r="B28" s="9" t="s">
        <v>18</v>
      </c>
      <c r="C28" s="8">
        <v>1.25</v>
      </c>
      <c r="D28" s="2" t="s">
        <v>11</v>
      </c>
      <c r="E28" s="12">
        <f>ROUNDDOWN(0.8465*(C28*100-75)^1.42,0)</f>
        <v>218</v>
      </c>
      <c r="F28" s="2"/>
      <c r="H28" s="7"/>
      <c r="I28" s="7"/>
      <c r="J28" s="24"/>
      <c r="K28" s="7"/>
    </row>
    <row r="29" spans="1:11" ht="16">
      <c r="A29" s="2"/>
      <c r="B29" s="9"/>
      <c r="C29" s="11"/>
      <c r="D29" s="2"/>
      <c r="E29" s="11"/>
      <c r="F29" s="2"/>
      <c r="G29" s="9"/>
      <c r="H29" s="7"/>
      <c r="I29" s="7"/>
      <c r="J29" s="7"/>
      <c r="K29" s="7"/>
    </row>
    <row r="30" spans="1:11" ht="16">
      <c r="A30" s="2"/>
      <c r="B30" s="9" t="s">
        <v>14</v>
      </c>
      <c r="C30" s="8">
        <v>38</v>
      </c>
      <c r="D30" s="2" t="s">
        <v>11</v>
      </c>
      <c r="E30" s="10">
        <f>ROUNDDOWN(10.14*(C30-7)^1.08,0)</f>
        <v>413</v>
      </c>
      <c r="F30" s="2"/>
      <c r="G30" s="13"/>
      <c r="H30" s="7"/>
      <c r="I30" s="7"/>
      <c r="J30" s="7"/>
      <c r="K30" s="7"/>
    </row>
    <row r="31" spans="1:11" ht="16">
      <c r="A31" s="2"/>
      <c r="B31" s="2"/>
      <c r="C31" s="2"/>
      <c r="D31" s="2"/>
      <c r="E31" s="11"/>
      <c r="F31" s="2"/>
      <c r="G31" s="9"/>
      <c r="H31" s="11"/>
      <c r="I31" s="2"/>
      <c r="J31" s="11"/>
      <c r="K31" s="2"/>
    </row>
    <row r="32" spans="1:11" ht="16">
      <c r="A32" s="2"/>
      <c r="F32" s="2"/>
      <c r="K32" s="2"/>
    </row>
    <row r="33" spans="1:11" ht="16">
      <c r="A33" s="2"/>
      <c r="B33" s="2"/>
      <c r="C33" s="38" t="s">
        <v>27</v>
      </c>
      <c r="D33" s="38"/>
      <c r="E33" s="12">
        <f>E26+E28+E30</f>
        <v>935</v>
      </c>
      <c r="F33" s="2"/>
      <c r="G33" s="2"/>
      <c r="H33" s="2"/>
      <c r="I33" s="2"/>
      <c r="J33" s="2"/>
      <c r="K33" s="2"/>
    </row>
    <row r="34" spans="1:11" ht="16">
      <c r="B34" s="2"/>
    </row>
    <row r="35" spans="1:11">
      <c r="A35" s="1"/>
      <c r="C35" t="s">
        <v>20</v>
      </c>
    </row>
  </sheetData>
  <mergeCells count="4">
    <mergeCell ref="I4:J4"/>
    <mergeCell ref="C14:D14"/>
    <mergeCell ref="I23:J23"/>
    <mergeCell ref="C33:D33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Drop Down 1">
              <controlPr defaultSize="0" autoLine="0" autoPict="0">
                <anchor moveWithCells="1">
                  <from>
                    <xdr:col>10</xdr:col>
                    <xdr:colOff>25400</xdr:colOff>
                    <xdr:row>2</xdr:row>
                    <xdr:rowOff>228600</xdr:rowOff>
                  </from>
                  <to>
                    <xdr:col>11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Drop Down 2">
              <controlPr defaultSize="0" autoLine="0" autoPict="0">
                <anchor moveWithCells="1">
                  <from>
                    <xdr:col>10</xdr:col>
                    <xdr:colOff>25400</xdr:colOff>
                    <xdr:row>21</xdr:row>
                    <xdr:rowOff>228600</xdr:rowOff>
                  </from>
                  <to>
                    <xdr:col>11</xdr:col>
                    <xdr:colOff>12700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0B1A-A16F-497F-87C0-21BFF401A3C8}">
  <dimension ref="A2:R36"/>
  <sheetViews>
    <sheetView showGridLines="0" workbookViewId="0">
      <selection activeCell="C24" sqref="C24"/>
    </sheetView>
  </sheetViews>
  <sheetFormatPr baseColWidth="10" defaultColWidth="9.33203125" defaultRowHeight="13"/>
  <cols>
    <col min="1" max="2" width="9.33203125" customWidth="1"/>
    <col min="3" max="3" width="8.6640625" customWidth="1"/>
    <col min="4" max="4" width="12.6640625" customWidth="1"/>
    <col min="5" max="5" width="10.5" customWidth="1"/>
    <col min="6" max="6" width="5.1640625" customWidth="1"/>
    <col min="7" max="7" width="3.83203125" customWidth="1"/>
    <col min="8" max="8" width="7.83203125" customWidth="1"/>
    <col min="18" max="18" width="11.83203125" bestFit="1" customWidth="1"/>
  </cols>
  <sheetData>
    <row r="2" spans="1:18" ht="18">
      <c r="A2" s="2"/>
      <c r="C2" s="2"/>
      <c r="D2" s="5" t="s">
        <v>3781</v>
      </c>
    </row>
    <row r="3" spans="1:18" ht="18">
      <c r="A3" s="2"/>
      <c r="B3" s="5"/>
      <c r="C3" s="2"/>
      <c r="D3" s="2"/>
    </row>
    <row r="4" spans="1:18" ht="16">
      <c r="C4" s="6" t="s">
        <v>3776</v>
      </c>
      <c r="I4" s="39" t="s">
        <v>31</v>
      </c>
      <c r="J4" s="39"/>
      <c r="K4" s="19">
        <v>1</v>
      </c>
      <c r="R4" t="s">
        <v>33</v>
      </c>
    </row>
    <row r="5" spans="1:18" ht="16">
      <c r="A5" s="2"/>
      <c r="B5" s="2"/>
      <c r="C5" s="2"/>
      <c r="D5" s="2"/>
      <c r="E5" s="2"/>
      <c r="R5" t="s">
        <v>4</v>
      </c>
    </row>
    <row r="6" spans="1:18" ht="16">
      <c r="A6" s="3"/>
      <c r="B6" s="2"/>
      <c r="C6" s="7" t="s">
        <v>21</v>
      </c>
      <c r="D6" s="2"/>
      <c r="E6" s="7" t="s">
        <v>22</v>
      </c>
      <c r="H6" s="7"/>
      <c r="J6" s="7"/>
    </row>
    <row r="7" spans="1:18" ht="16">
      <c r="A7" s="2"/>
      <c r="B7" s="9" t="s">
        <v>6</v>
      </c>
      <c r="C7" s="8">
        <v>8.85</v>
      </c>
      <c r="D7" s="2" t="s">
        <v>10</v>
      </c>
      <c r="E7" s="10">
        <f>IF(K4=1,IF(ISERROR(VLOOKUP(C7,'60Fem'!A:B,2,0)),INDEX('60Fem'!B:B,MATCH(C7,'60Fem'!A:A,1)+1),VLOOKUP(C7,'60Fem'!A:B,2,0)),IF(ISERROR(VLOOKUP(C7+0.24,'60Fem'!A:B,2,0)),INDEX('60Fem'!B:B,MATCH(C7+0.24,'60Fem'!A:A,1)+1),VLOOKUP(C7+0.24,'60Fem'!A:B,2,0)))</f>
        <v>550</v>
      </c>
      <c r="F7" s="2"/>
      <c r="K7" s="2"/>
    </row>
    <row r="8" spans="1:18" ht="16">
      <c r="A8" s="2"/>
      <c r="B8" s="9"/>
      <c r="C8" s="2"/>
      <c r="D8" s="2"/>
      <c r="E8" s="11"/>
      <c r="F8" s="2"/>
      <c r="G8" s="9"/>
      <c r="H8" s="11"/>
      <c r="I8" s="2"/>
      <c r="J8" s="11"/>
      <c r="K8" s="2"/>
    </row>
    <row r="9" spans="1:18" ht="16">
      <c r="A9" s="2"/>
      <c r="B9" s="9" t="s">
        <v>15</v>
      </c>
      <c r="C9" s="8">
        <v>7.74</v>
      </c>
      <c r="D9" s="2" t="s">
        <v>11</v>
      </c>
      <c r="E9" s="12">
        <f>ROUNDDOWN(56.0211*(C9-1.5)^1.05,0)</f>
        <v>383</v>
      </c>
      <c r="F9" s="2"/>
      <c r="I9" s="16"/>
      <c r="K9" s="2"/>
    </row>
    <row r="10" spans="1:18" ht="16">
      <c r="A10" s="2"/>
      <c r="B10" s="9"/>
      <c r="C10" s="2"/>
      <c r="D10" s="2"/>
      <c r="E10" s="11"/>
      <c r="F10" s="2"/>
      <c r="G10" s="9"/>
      <c r="H10" s="11"/>
      <c r="I10" s="17"/>
      <c r="J10" s="24"/>
      <c r="K10" s="2"/>
    </row>
    <row r="11" spans="1:18" ht="16">
      <c r="A11" s="2"/>
      <c r="B11" s="9" t="s">
        <v>16</v>
      </c>
      <c r="C11" s="8">
        <v>4.1500000000000004</v>
      </c>
      <c r="D11" s="2" t="s">
        <v>11</v>
      </c>
      <c r="E11" s="12">
        <f>ROUNDDOWN(0.188807*(C11*100-210)^1.41,0)</f>
        <v>343</v>
      </c>
      <c r="F11" s="2"/>
      <c r="G11" s="13"/>
      <c r="H11" s="15"/>
      <c r="I11" s="18"/>
      <c r="J11" s="15"/>
      <c r="K11" s="14"/>
    </row>
    <row r="12" spans="1:18" ht="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8" ht="16">
      <c r="B13" s="2"/>
      <c r="C13" s="38" t="s">
        <v>29</v>
      </c>
      <c r="D13" s="38"/>
      <c r="E13" s="12">
        <f>E7+E9+E11</f>
        <v>1276</v>
      </c>
    </row>
    <row r="14" spans="1:18">
      <c r="A14" s="1"/>
    </row>
    <row r="15" spans="1:18">
      <c r="A15" s="4"/>
      <c r="C15" t="s">
        <v>20</v>
      </c>
    </row>
    <row r="16" spans="1:18">
      <c r="C16" t="s">
        <v>52</v>
      </c>
    </row>
    <row r="22" spans="1:11" ht="18">
      <c r="A22" s="2"/>
      <c r="C22" s="2"/>
      <c r="D22" s="5" t="s">
        <v>3782</v>
      </c>
    </row>
    <row r="23" spans="1:11" ht="18">
      <c r="A23" s="2"/>
      <c r="B23" s="5"/>
      <c r="C23" s="2"/>
      <c r="D23" s="2"/>
    </row>
    <row r="24" spans="1:11" ht="16">
      <c r="C24" s="6" t="s">
        <v>3776</v>
      </c>
      <c r="I24" s="39" t="s">
        <v>31</v>
      </c>
      <c r="J24" s="39"/>
      <c r="K24" s="19">
        <v>1</v>
      </c>
    </row>
    <row r="25" spans="1:11" ht="16">
      <c r="A25" s="2"/>
      <c r="B25" s="2"/>
      <c r="C25" s="2"/>
      <c r="D25" s="2"/>
      <c r="E25" s="2"/>
    </row>
    <row r="26" spans="1:11" ht="16">
      <c r="A26" s="3"/>
      <c r="B26" s="2"/>
      <c r="C26" s="7" t="s">
        <v>21</v>
      </c>
      <c r="D26" s="2"/>
      <c r="E26" s="7" t="s">
        <v>22</v>
      </c>
      <c r="H26" s="7"/>
      <c r="J26" s="7"/>
    </row>
    <row r="27" spans="1:11" ht="16">
      <c r="A27" s="2"/>
      <c r="B27" s="9" t="s">
        <v>6</v>
      </c>
      <c r="C27" s="8">
        <v>9.4499999999999993</v>
      </c>
      <c r="D27" s="2" t="s">
        <v>10</v>
      </c>
      <c r="E27" s="10">
        <f>IF(K24=1,IF(ISERROR(VLOOKUP(C27,'60Fem'!A:B,2,0)),INDEX('60Fem'!B:B,MATCH(C27,'60Fem'!A:A,1)+1),VLOOKUP(C27,'60Fem'!A:B,2,0)),IF(ISERROR(VLOOKUP(C27+0.24,'60Fem'!A:B,2,0)),INDEX('60Fem'!B:B,MATCH(C27+0.24,'60Fem'!A:A,1)+1),VLOOKUP(C27+0.24,'60Fem'!A:B,2,0)))</f>
        <v>432</v>
      </c>
      <c r="F27" s="2"/>
      <c r="K27" s="2"/>
    </row>
    <row r="28" spans="1:11" ht="16">
      <c r="A28" s="2"/>
      <c r="B28" s="9"/>
      <c r="C28" s="2"/>
      <c r="D28" s="2"/>
      <c r="E28" s="11"/>
      <c r="F28" s="2"/>
      <c r="G28" s="9"/>
      <c r="H28" s="11"/>
      <c r="I28" s="2"/>
      <c r="J28" s="11"/>
      <c r="K28" s="2"/>
    </row>
    <row r="29" spans="1:11" ht="16">
      <c r="A29" s="2"/>
      <c r="B29" s="9" t="s">
        <v>18</v>
      </c>
      <c r="C29" s="8">
        <v>1.28</v>
      </c>
      <c r="D29" s="2" t="s">
        <v>11</v>
      </c>
      <c r="E29" s="12">
        <f>ROUNDDOWN(1.84523*(C29*100-75)^1.348,0)</f>
        <v>389</v>
      </c>
      <c r="F29" s="2"/>
      <c r="I29" s="16"/>
      <c r="J29" s="24"/>
      <c r="K29" s="2"/>
    </row>
    <row r="30" spans="1:11" ht="16">
      <c r="A30" s="2"/>
      <c r="B30" s="9"/>
      <c r="C30" s="2"/>
      <c r="D30" s="2"/>
      <c r="E30" s="11"/>
      <c r="F30" s="2"/>
      <c r="G30" s="9"/>
      <c r="H30" s="11"/>
      <c r="I30" s="17"/>
      <c r="J30" s="24"/>
      <c r="K30" s="2"/>
    </row>
    <row r="31" spans="1:11" ht="16">
      <c r="A31" s="2"/>
      <c r="B31" s="9" t="s">
        <v>14</v>
      </c>
      <c r="C31" s="8">
        <v>25.61</v>
      </c>
      <c r="D31" s="2" t="s">
        <v>11</v>
      </c>
      <c r="E31" s="10">
        <f>ROUNDDOWN(15.9803*(C31-3.8)^1.04,0)</f>
        <v>394</v>
      </c>
      <c r="F31" s="2"/>
      <c r="G31" s="13"/>
      <c r="H31" s="15"/>
      <c r="I31" s="18"/>
      <c r="J31" s="15"/>
      <c r="K31" s="14"/>
    </row>
    <row r="32" spans="1:11" ht="1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5" ht="16">
      <c r="B33" s="2"/>
      <c r="C33" s="38" t="s">
        <v>29</v>
      </c>
      <c r="D33" s="38"/>
      <c r="E33" s="12">
        <f>E27+E29+E31</f>
        <v>1215</v>
      </c>
    </row>
    <row r="34" spans="1:5">
      <c r="A34" s="1"/>
    </row>
    <row r="35" spans="1:5">
      <c r="A35" s="4"/>
      <c r="C35" t="s">
        <v>20</v>
      </c>
    </row>
    <row r="36" spans="1:5">
      <c r="C36" t="s">
        <v>52</v>
      </c>
    </row>
  </sheetData>
  <mergeCells count="4">
    <mergeCell ref="I4:J4"/>
    <mergeCell ref="C13:D13"/>
    <mergeCell ref="I24:J24"/>
    <mergeCell ref="C33:D33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Drop Down 1">
              <controlPr defaultSize="0" autoLine="0" autoPict="0">
                <anchor moveWithCells="1">
                  <from>
                    <xdr:col>10</xdr:col>
                    <xdr:colOff>25400</xdr:colOff>
                    <xdr:row>2</xdr:row>
                    <xdr:rowOff>228600</xdr:rowOff>
                  </from>
                  <to>
                    <xdr:col>10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Drop Down 2">
              <controlPr defaultSize="0" autoLine="0" autoPict="0">
                <anchor moveWithCells="1">
                  <from>
                    <xdr:col>10</xdr:col>
                    <xdr:colOff>25400</xdr:colOff>
                    <xdr:row>22</xdr:row>
                    <xdr:rowOff>228600</xdr:rowOff>
                  </from>
                  <to>
                    <xdr:col>10</xdr:col>
                    <xdr:colOff>571500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2800-8B12-452E-B627-4E6A74C1CE6A}">
  <dimension ref="A2:R36"/>
  <sheetViews>
    <sheetView showGridLines="0" workbookViewId="0">
      <selection activeCell="J28" sqref="J28"/>
    </sheetView>
  </sheetViews>
  <sheetFormatPr baseColWidth="10" defaultColWidth="9.33203125" defaultRowHeight="13"/>
  <cols>
    <col min="1" max="2" width="9.33203125" customWidth="1"/>
    <col min="3" max="3" width="8.6640625" customWidth="1"/>
    <col min="4" max="4" width="12.6640625" customWidth="1"/>
    <col min="5" max="5" width="10.5" customWidth="1"/>
    <col min="6" max="6" width="5.1640625" customWidth="1"/>
    <col min="7" max="7" width="3.83203125" customWidth="1"/>
    <col min="8" max="8" width="8" customWidth="1"/>
    <col min="9" max="9" width="8.6640625" customWidth="1"/>
    <col min="10" max="10" width="10.6640625" customWidth="1"/>
    <col min="11" max="11" width="8.5" customWidth="1"/>
  </cols>
  <sheetData>
    <row r="2" spans="1:18" ht="18">
      <c r="A2" s="2"/>
      <c r="C2" s="2"/>
      <c r="D2" s="5" t="s">
        <v>3777</v>
      </c>
    </row>
    <row r="3" spans="1:18" ht="18">
      <c r="A3" s="2"/>
      <c r="B3" s="5"/>
      <c r="C3" s="2"/>
      <c r="D3" s="2"/>
    </row>
    <row r="4" spans="1:18" ht="16">
      <c r="C4" s="6" t="s">
        <v>3776</v>
      </c>
      <c r="I4" s="39" t="s">
        <v>25</v>
      </c>
      <c r="J4" s="39"/>
      <c r="K4" s="19">
        <v>1</v>
      </c>
      <c r="R4" t="s">
        <v>33</v>
      </c>
    </row>
    <row r="5" spans="1:18" ht="16">
      <c r="A5" s="2"/>
      <c r="B5" s="2"/>
      <c r="C5" s="2"/>
      <c r="D5" s="2"/>
      <c r="E5" s="2"/>
      <c r="R5" t="s">
        <v>4</v>
      </c>
    </row>
    <row r="6" spans="1:18" ht="16">
      <c r="A6" s="3"/>
      <c r="B6" s="2"/>
      <c r="C6" s="7" t="s">
        <v>21</v>
      </c>
      <c r="D6" s="2"/>
      <c r="E6" s="7" t="s">
        <v>22</v>
      </c>
      <c r="H6" s="7"/>
      <c r="I6" s="7"/>
      <c r="J6" s="7"/>
      <c r="K6" s="7"/>
    </row>
    <row r="7" spans="1:18" ht="16">
      <c r="A7" s="2"/>
      <c r="B7" s="9" t="s">
        <v>3779</v>
      </c>
      <c r="C7" s="8">
        <v>8.2100000000000009</v>
      </c>
      <c r="D7" s="2" t="s">
        <v>10</v>
      </c>
      <c r="E7" s="10">
        <f>IF(K4=1,IF(ISERROR(VLOOKUP(C7,'50Masc'!A:B,2,0)),INDEX('50Masc'!B:B,MATCH(C7,'50Masc'!A:A,1)+1),VLOOKUP(C7,'50Masc'!A:B,2,0)),IF(ISERROR(VLOOKUP(C7+0.24,'50Masc'!A:B,2,0)),INDEX('50Masc'!B:B,MATCH(C7+0.24,'50Masc'!A:A,1)+1),VLOOKUP(C7+0.24,'50Masc'!A:B,2,0)))</f>
        <v>216</v>
      </c>
      <c r="F7" s="2"/>
      <c r="H7" s="7"/>
      <c r="I7" s="7"/>
      <c r="J7" s="7"/>
      <c r="K7" s="7"/>
    </row>
    <row r="8" spans="1:18" ht="16">
      <c r="A8" s="2"/>
      <c r="B8" s="9"/>
      <c r="C8" s="2"/>
      <c r="D8" s="2"/>
      <c r="E8" s="11"/>
      <c r="F8" s="2"/>
      <c r="G8" s="9"/>
      <c r="H8" s="7"/>
      <c r="I8" s="7"/>
      <c r="J8" s="7"/>
      <c r="K8" s="7"/>
    </row>
    <row r="9" spans="1:18" ht="16">
      <c r="A9" s="2"/>
      <c r="B9" s="9" t="s">
        <v>16</v>
      </c>
      <c r="C9" s="8">
        <v>3.49</v>
      </c>
      <c r="D9" s="2" t="s">
        <v>11</v>
      </c>
      <c r="E9" s="12">
        <f>ROUNDDOWN(0.14354*(C9*100-220)^1.4,0)</f>
        <v>129</v>
      </c>
      <c r="F9" s="2"/>
      <c r="H9" s="7"/>
      <c r="I9" s="7"/>
      <c r="J9" s="7"/>
      <c r="K9" s="7"/>
    </row>
    <row r="10" spans="1:18" ht="16">
      <c r="A10" s="2"/>
      <c r="B10" s="9"/>
      <c r="C10" s="2"/>
      <c r="D10" s="2"/>
      <c r="E10" s="11"/>
      <c r="F10" s="2"/>
      <c r="G10" s="9"/>
      <c r="H10" s="7"/>
      <c r="I10" s="7"/>
      <c r="J10" s="24"/>
      <c r="K10" s="7"/>
    </row>
    <row r="11" spans="1:18" ht="16">
      <c r="A11" s="2"/>
      <c r="B11" s="9" t="s">
        <v>15</v>
      </c>
      <c r="C11" s="8">
        <v>7.27</v>
      </c>
      <c r="D11" s="2" t="s">
        <v>11</v>
      </c>
      <c r="E11" s="12">
        <f>ROUNDDOWN(51.39*(C11-1.5)^1.05,0)</f>
        <v>323</v>
      </c>
      <c r="F11" s="2"/>
      <c r="G11" s="13"/>
      <c r="H11" s="7"/>
      <c r="I11" s="7"/>
      <c r="J11" s="7"/>
      <c r="K11" s="7"/>
    </row>
    <row r="12" spans="1:18" ht="16">
      <c r="A12" s="2"/>
      <c r="B12" s="2"/>
      <c r="C12" s="2"/>
      <c r="D12" s="2"/>
      <c r="E12" s="11"/>
      <c r="F12" s="2"/>
      <c r="G12" s="9"/>
      <c r="H12" s="11"/>
      <c r="I12" s="2"/>
      <c r="J12" s="11"/>
      <c r="K12" s="2"/>
      <c r="N12" s="19"/>
      <c r="O12" s="22"/>
      <c r="P12" s="19"/>
      <c r="Q12" s="23"/>
    </row>
    <row r="13" spans="1:18" ht="16">
      <c r="A13" s="2"/>
      <c r="F13" s="2"/>
      <c r="K13" s="2"/>
      <c r="N13" s="19"/>
      <c r="O13" s="22"/>
      <c r="P13" s="19"/>
      <c r="Q13" s="23"/>
    </row>
    <row r="14" spans="1:18" ht="16">
      <c r="A14" s="2"/>
      <c r="B14" s="2"/>
      <c r="C14" s="38" t="s">
        <v>27</v>
      </c>
      <c r="D14" s="38"/>
      <c r="E14" s="12">
        <f>E7+E9+E11</f>
        <v>668</v>
      </c>
      <c r="F14" s="2"/>
      <c r="G14" s="2"/>
      <c r="H14" s="2"/>
      <c r="I14" s="2"/>
      <c r="J14" s="2"/>
      <c r="K14" s="2"/>
      <c r="N14" s="19"/>
      <c r="O14" s="22"/>
      <c r="P14" s="19"/>
      <c r="Q14" s="23"/>
    </row>
    <row r="15" spans="1:18" ht="16">
      <c r="B15" s="2"/>
      <c r="N15" s="19"/>
      <c r="O15" s="19"/>
    </row>
    <row r="16" spans="1:18">
      <c r="A16" s="1"/>
      <c r="C16" t="s">
        <v>20</v>
      </c>
    </row>
    <row r="17" spans="1:11">
      <c r="C17" t="s">
        <v>3780</v>
      </c>
    </row>
    <row r="21" spans="1:11" ht="18">
      <c r="A21" s="2"/>
      <c r="C21" s="2"/>
      <c r="D21" s="5" t="s">
        <v>3778</v>
      </c>
    </row>
    <row r="22" spans="1:11" ht="18">
      <c r="A22" s="2"/>
      <c r="B22" s="5"/>
      <c r="C22" s="2"/>
      <c r="D22" s="2"/>
    </row>
    <row r="23" spans="1:11" ht="16">
      <c r="C23" s="6" t="s">
        <v>3776</v>
      </c>
      <c r="I23" s="39" t="s">
        <v>25</v>
      </c>
      <c r="J23" s="39"/>
      <c r="K23" s="19">
        <v>1</v>
      </c>
    </row>
    <row r="24" spans="1:11" ht="16">
      <c r="A24" s="2"/>
      <c r="B24" s="2"/>
      <c r="C24" s="2"/>
      <c r="D24" s="2"/>
      <c r="E24" s="2"/>
    </row>
    <row r="25" spans="1:11" ht="16">
      <c r="A25" s="3"/>
      <c r="B25" s="2"/>
      <c r="C25" s="7" t="s">
        <v>21</v>
      </c>
      <c r="D25" s="2"/>
      <c r="E25" s="7" t="s">
        <v>22</v>
      </c>
      <c r="H25" s="7"/>
      <c r="I25" s="7"/>
      <c r="J25" s="7"/>
      <c r="K25" s="7"/>
    </row>
    <row r="26" spans="1:11" ht="16">
      <c r="A26" s="2"/>
      <c r="B26" s="9" t="s">
        <v>3779</v>
      </c>
      <c r="C26" s="8">
        <v>8.4</v>
      </c>
      <c r="D26" s="2" t="s">
        <v>10</v>
      </c>
      <c r="E26" s="10">
        <f>IF(K23=1,IF(ISERROR(VLOOKUP(C26,'50Masc'!A:B,2,0)),INDEX('50Masc'!B:B,MATCH(C26,'50Masc'!A:A,1)+1),VLOOKUP(C26,'50Masc'!A:B,2,0)),IF(ISERROR(VLOOKUP(C26+0.24,'50Masc'!A:B,2,0)),INDEX('50Masc'!B:B,MATCH(C26+0.24,'50Masc'!A:A,1)+1),VLOOKUP(C26+0.24,'50Masc'!A:B,2,0)))</f>
        <v>181</v>
      </c>
      <c r="F26" s="2"/>
      <c r="H26" s="7"/>
      <c r="I26" s="7"/>
      <c r="J26" s="7"/>
      <c r="K26" s="7"/>
    </row>
    <row r="27" spans="1:11" ht="16">
      <c r="A27" s="2"/>
      <c r="B27" s="9"/>
      <c r="C27" s="2"/>
      <c r="D27" s="2"/>
      <c r="E27" s="11"/>
      <c r="F27" s="2"/>
      <c r="G27" s="9"/>
      <c r="H27" s="7"/>
      <c r="I27" s="7"/>
      <c r="J27" s="24"/>
      <c r="K27" s="7"/>
    </row>
    <row r="28" spans="1:11" ht="16">
      <c r="A28" s="2"/>
      <c r="B28" s="9" t="s">
        <v>18</v>
      </c>
      <c r="C28" s="8">
        <v>1.31</v>
      </c>
      <c r="D28" s="2" t="s">
        <v>11</v>
      </c>
      <c r="E28" s="12">
        <f>ROUNDDOWN(0.8465*(C28*100-75)^1.42,0)</f>
        <v>257</v>
      </c>
      <c r="F28" s="2"/>
      <c r="H28" s="7"/>
      <c r="I28" s="7"/>
      <c r="J28" s="24"/>
      <c r="K28" s="7"/>
    </row>
    <row r="29" spans="1:11" ht="16">
      <c r="A29" s="2"/>
      <c r="B29" s="9"/>
      <c r="C29" s="11"/>
      <c r="D29" s="2"/>
      <c r="E29" s="11"/>
      <c r="F29" s="2"/>
      <c r="G29" s="9"/>
      <c r="H29" s="7"/>
      <c r="I29" s="7"/>
      <c r="J29" s="7"/>
      <c r="K29" s="7"/>
    </row>
    <row r="30" spans="1:11" ht="16">
      <c r="A30" s="2"/>
      <c r="B30" s="9" t="s">
        <v>14</v>
      </c>
      <c r="C30" s="8">
        <v>18.32</v>
      </c>
      <c r="D30" s="2" t="s">
        <v>11</v>
      </c>
      <c r="E30" s="10">
        <f>ROUNDDOWN(10.14*(C30-7)^1.08,0)</f>
        <v>139</v>
      </c>
      <c r="F30" s="2"/>
      <c r="G30" s="13"/>
      <c r="H30" s="7"/>
      <c r="I30" s="7"/>
      <c r="J30" s="7"/>
      <c r="K30" s="7"/>
    </row>
    <row r="31" spans="1:11" ht="16">
      <c r="A31" s="2"/>
      <c r="B31" s="2"/>
      <c r="C31" s="2"/>
      <c r="D31" s="2"/>
      <c r="E31" s="11"/>
      <c r="F31" s="2"/>
      <c r="G31" s="9"/>
      <c r="H31" s="11"/>
      <c r="I31" s="2"/>
      <c r="J31" s="11"/>
      <c r="K31" s="2"/>
    </row>
    <row r="32" spans="1:11" ht="16">
      <c r="A32" s="2"/>
      <c r="F32" s="2"/>
      <c r="K32" s="2"/>
    </row>
    <row r="33" spans="1:11" ht="16">
      <c r="A33" s="2"/>
      <c r="B33" s="2"/>
      <c r="C33" s="38" t="s">
        <v>27</v>
      </c>
      <c r="D33" s="38"/>
      <c r="E33" s="12">
        <f>E26+E28+E30</f>
        <v>577</v>
      </c>
      <c r="F33" s="2"/>
      <c r="G33" s="2"/>
      <c r="H33" s="2"/>
      <c r="I33" s="2"/>
      <c r="J33" s="2"/>
      <c r="K33" s="2"/>
    </row>
    <row r="34" spans="1:11" ht="16">
      <c r="B34" s="2"/>
    </row>
    <row r="35" spans="1:11">
      <c r="A35" s="1"/>
      <c r="C35" t="s">
        <v>20</v>
      </c>
    </row>
    <row r="36" spans="1:11">
      <c r="C36" t="s">
        <v>3780</v>
      </c>
    </row>
  </sheetData>
  <mergeCells count="4">
    <mergeCell ref="I4:J4"/>
    <mergeCell ref="C14:D14"/>
    <mergeCell ref="I23:J23"/>
    <mergeCell ref="C33:D33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Drop Down 1">
              <controlPr defaultSize="0" autoLine="0" autoPict="0">
                <anchor moveWithCells="1">
                  <from>
                    <xdr:col>10</xdr:col>
                    <xdr:colOff>25400</xdr:colOff>
                    <xdr:row>2</xdr:row>
                    <xdr:rowOff>228600</xdr:rowOff>
                  </from>
                  <to>
                    <xdr:col>11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Drop Down 2">
              <controlPr defaultSize="0" autoLine="0" autoPict="0">
                <anchor moveWithCells="1">
                  <from>
                    <xdr:col>10</xdr:col>
                    <xdr:colOff>25400</xdr:colOff>
                    <xdr:row>21</xdr:row>
                    <xdr:rowOff>228600</xdr:rowOff>
                  </from>
                  <to>
                    <xdr:col>11</xdr:col>
                    <xdr:colOff>12700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20EE-4EEB-4C15-8846-5C0E6B45D273}">
  <dimension ref="A2:R36"/>
  <sheetViews>
    <sheetView showGridLines="0" workbookViewId="0">
      <selection activeCell="J12" sqref="J12"/>
    </sheetView>
  </sheetViews>
  <sheetFormatPr baseColWidth="10" defaultColWidth="9.33203125" defaultRowHeight="13"/>
  <cols>
    <col min="1" max="2" width="9.33203125" customWidth="1"/>
    <col min="3" max="3" width="8.6640625" customWidth="1"/>
    <col min="4" max="4" width="12.6640625" customWidth="1"/>
    <col min="5" max="5" width="10.5" customWidth="1"/>
    <col min="6" max="6" width="5.1640625" customWidth="1"/>
    <col min="7" max="7" width="3.83203125" customWidth="1"/>
    <col min="8" max="8" width="7.83203125" customWidth="1"/>
    <col min="18" max="18" width="11.83203125" bestFit="1" customWidth="1"/>
  </cols>
  <sheetData>
    <row r="2" spans="1:18" ht="18">
      <c r="A2" s="2"/>
      <c r="C2" s="2"/>
      <c r="D2" s="5" t="s">
        <v>3783</v>
      </c>
    </row>
    <row r="3" spans="1:18" ht="18">
      <c r="A3" s="2"/>
      <c r="B3" s="5"/>
      <c r="C3" s="2"/>
      <c r="D3" s="2"/>
    </row>
    <row r="4" spans="1:18" ht="16">
      <c r="C4" s="6" t="s">
        <v>3776</v>
      </c>
      <c r="I4" s="39" t="s">
        <v>31</v>
      </c>
      <c r="J4" s="39"/>
      <c r="K4" s="19">
        <v>2</v>
      </c>
      <c r="R4" t="s">
        <v>33</v>
      </c>
    </row>
    <row r="5" spans="1:18" ht="16">
      <c r="A5" s="2"/>
      <c r="B5" s="2"/>
      <c r="C5" s="2"/>
      <c r="D5" s="2"/>
      <c r="E5" s="2"/>
      <c r="R5" t="s">
        <v>4</v>
      </c>
    </row>
    <row r="6" spans="1:18" ht="16">
      <c r="A6" s="3"/>
      <c r="B6" s="2"/>
      <c r="C6" s="7" t="s">
        <v>21</v>
      </c>
      <c r="D6" s="2"/>
      <c r="E6" s="7" t="s">
        <v>22</v>
      </c>
      <c r="H6" s="7"/>
      <c r="J6" s="7"/>
    </row>
    <row r="7" spans="1:18" ht="16">
      <c r="A7" s="2"/>
      <c r="B7" s="9" t="s">
        <v>3779</v>
      </c>
      <c r="C7" s="8">
        <v>7.7</v>
      </c>
      <c r="D7" s="2" t="s">
        <v>10</v>
      </c>
      <c r="E7" s="10">
        <f>IF(K4=1,IF(ISERROR(VLOOKUP(C7,'50Fem'!A:B,2,0)),INDEX('50Fem'!B:B,MATCH(C7,'50Fem'!A:A,1)+1),VLOOKUP(C7,'50Fem'!A:B,2,0)),IF(ISERROR(VLOOKUP(C7+0.24,'50Fem'!A:B,2,0)),INDEX('50Fem'!B:B,MATCH(C7+0.24,'50Fem'!A:A,1)+1),VLOOKUP(C7+0.24,'50Fem'!A:B,2,0)))</f>
        <v>477</v>
      </c>
      <c r="F7" s="2"/>
      <c r="J7" s="11"/>
      <c r="K7" s="2"/>
    </row>
    <row r="8" spans="1:18" ht="16">
      <c r="A8" s="2"/>
      <c r="B8" s="9"/>
      <c r="C8" s="2"/>
      <c r="D8" s="2"/>
      <c r="E8" s="11"/>
      <c r="F8" s="2"/>
      <c r="G8" s="9"/>
      <c r="H8" s="11"/>
      <c r="I8" s="2"/>
      <c r="J8" s="11"/>
      <c r="K8" s="2"/>
    </row>
    <row r="9" spans="1:18" ht="16">
      <c r="A9" s="2"/>
      <c r="B9" s="9" t="s">
        <v>15</v>
      </c>
      <c r="C9" s="8">
        <v>5.14</v>
      </c>
      <c r="D9" s="2" t="s">
        <v>11</v>
      </c>
      <c r="E9" s="12">
        <f>ROUNDDOWN(56.0211*(C9-1.5)^1.05,0)</f>
        <v>217</v>
      </c>
      <c r="F9" s="2"/>
      <c r="I9" s="24"/>
      <c r="K9" s="2"/>
    </row>
    <row r="10" spans="1:18" ht="16">
      <c r="A10" s="2"/>
      <c r="B10" s="9"/>
      <c r="C10" s="2"/>
      <c r="D10" s="2"/>
      <c r="E10" s="11"/>
      <c r="F10" s="2"/>
      <c r="G10" s="9"/>
      <c r="H10" s="11"/>
      <c r="I10" s="17"/>
      <c r="J10" s="24"/>
      <c r="K10" s="2"/>
    </row>
    <row r="11" spans="1:18" ht="16">
      <c r="A11" s="2"/>
      <c r="B11" s="9" t="s">
        <v>16</v>
      </c>
      <c r="C11" s="8">
        <v>3.52</v>
      </c>
      <c r="D11" s="2" t="s">
        <v>11</v>
      </c>
      <c r="E11" s="12">
        <f>ROUNDDOWN(0.188807*(C11*100-210)^1.41,0)</f>
        <v>204</v>
      </c>
      <c r="F11" s="2"/>
      <c r="G11" s="13"/>
      <c r="H11" s="15"/>
      <c r="I11" s="18"/>
      <c r="J11" s="15"/>
      <c r="K11" s="14"/>
    </row>
    <row r="12" spans="1:18" ht="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8" ht="16">
      <c r="B13" s="2"/>
      <c r="C13" s="38" t="s">
        <v>29</v>
      </c>
      <c r="D13" s="38"/>
      <c r="E13" s="12">
        <f>E7+E9+E11</f>
        <v>898</v>
      </c>
    </row>
    <row r="14" spans="1:18">
      <c r="A14" s="1"/>
    </row>
    <row r="15" spans="1:18">
      <c r="A15" s="4"/>
      <c r="C15" t="s">
        <v>20</v>
      </c>
    </row>
    <row r="16" spans="1:18">
      <c r="C16" t="s">
        <v>52</v>
      </c>
    </row>
    <row r="22" spans="1:11" ht="18">
      <c r="A22" s="2"/>
      <c r="C22" s="2"/>
      <c r="D22" s="5" t="s">
        <v>3784</v>
      </c>
    </row>
    <row r="23" spans="1:11" ht="18">
      <c r="A23" s="2"/>
      <c r="B23" s="5"/>
      <c r="C23" s="2"/>
      <c r="D23" s="2"/>
    </row>
    <row r="24" spans="1:11" ht="16">
      <c r="C24" s="6" t="s">
        <v>3776</v>
      </c>
      <c r="I24" s="39" t="s">
        <v>31</v>
      </c>
      <c r="J24" s="39"/>
      <c r="K24" s="19">
        <v>1</v>
      </c>
    </row>
    <row r="25" spans="1:11" ht="16">
      <c r="A25" s="2"/>
      <c r="B25" s="2"/>
      <c r="C25" s="2"/>
      <c r="D25" s="2"/>
      <c r="E25" s="2"/>
    </row>
    <row r="26" spans="1:11" ht="16">
      <c r="A26" s="3"/>
      <c r="B26" s="2"/>
      <c r="C26" s="7" t="s">
        <v>21</v>
      </c>
      <c r="D26" s="2"/>
      <c r="E26" s="7" t="s">
        <v>22</v>
      </c>
      <c r="H26" s="7"/>
      <c r="J26" s="7"/>
    </row>
    <row r="27" spans="1:11" ht="16">
      <c r="A27" s="2"/>
      <c r="B27" s="9" t="s">
        <v>3779</v>
      </c>
      <c r="C27" s="8">
        <v>7.7</v>
      </c>
      <c r="D27" s="2" t="s">
        <v>10</v>
      </c>
      <c r="E27" s="10">
        <f>IF(K24=1,IF(ISERROR(VLOOKUP(C27,'50Fem'!A:B,2,0)),INDEX('50Fem'!B:B,MATCH(C27,'50Fem'!A:A,1)+1),VLOOKUP(C27,'50Fem'!A:B,2,0)),IF(ISERROR(VLOOKUP(C27+0.24,'50Fem'!A:B,2,0)),INDEX('50Fem'!B:B,MATCH(C27+0.24,'50Fem'!A:A,1)+1),VLOOKUP(C27+0.24,'50Fem'!A:B,2,0)))</f>
        <v>524</v>
      </c>
      <c r="F27" s="2"/>
      <c r="K27" s="2"/>
    </row>
    <row r="28" spans="1:11" ht="16">
      <c r="A28" s="2"/>
      <c r="B28" s="9"/>
      <c r="C28" s="2"/>
      <c r="D28" s="2"/>
      <c r="E28" s="11"/>
      <c r="F28" s="2"/>
      <c r="G28" s="9"/>
      <c r="H28" s="11"/>
      <c r="I28" s="24"/>
      <c r="J28" s="11"/>
      <c r="K28" s="2"/>
    </row>
    <row r="29" spans="1:11" ht="16">
      <c r="A29" s="2"/>
      <c r="B29" s="9" t="s">
        <v>18</v>
      </c>
      <c r="C29" s="8">
        <v>1.22</v>
      </c>
      <c r="D29" s="2" t="s">
        <v>11</v>
      </c>
      <c r="E29" s="12">
        <f>ROUNDDOWN(1.84523*(C29*100-75)^1.348,0)</f>
        <v>331</v>
      </c>
      <c r="F29" s="2"/>
      <c r="I29" s="16"/>
      <c r="J29" s="24"/>
      <c r="K29" s="2"/>
    </row>
    <row r="30" spans="1:11" ht="16">
      <c r="A30" s="2"/>
      <c r="B30" s="9"/>
      <c r="C30" s="2"/>
      <c r="D30" s="2"/>
      <c r="E30" s="11"/>
      <c r="F30" s="2"/>
      <c r="G30" s="9"/>
      <c r="H30" s="11"/>
      <c r="I30" s="17"/>
      <c r="J30" s="24"/>
      <c r="K30" s="2"/>
    </row>
    <row r="31" spans="1:11" ht="16">
      <c r="A31" s="2"/>
      <c r="B31" s="9" t="s">
        <v>14</v>
      </c>
      <c r="C31" s="8">
        <v>30.63</v>
      </c>
      <c r="D31" s="2" t="s">
        <v>11</v>
      </c>
      <c r="E31" s="10">
        <f>ROUNDDOWN(15.9803*(C31-3.8)^1.04,0)</f>
        <v>489</v>
      </c>
      <c r="F31" s="2"/>
      <c r="G31" s="13"/>
      <c r="H31" s="15"/>
      <c r="I31" s="18"/>
      <c r="J31" s="15"/>
      <c r="K31" s="14"/>
    </row>
    <row r="32" spans="1:11" ht="1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5" ht="16">
      <c r="B33" s="2"/>
      <c r="C33" s="38" t="s">
        <v>29</v>
      </c>
      <c r="D33" s="38"/>
      <c r="E33" s="12">
        <f>E27+E29+E31</f>
        <v>1344</v>
      </c>
    </row>
    <row r="34" spans="1:5">
      <c r="A34" s="1"/>
    </row>
    <row r="35" spans="1:5">
      <c r="A35" s="4"/>
      <c r="C35" t="s">
        <v>20</v>
      </c>
    </row>
    <row r="36" spans="1:5">
      <c r="C36" t="s">
        <v>52</v>
      </c>
    </row>
  </sheetData>
  <mergeCells count="4">
    <mergeCell ref="I4:J4"/>
    <mergeCell ref="C13:D13"/>
    <mergeCell ref="I24:J24"/>
    <mergeCell ref="C33:D33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Drop Down 1">
              <controlPr defaultSize="0" autoLine="0" autoPict="0">
                <anchor moveWithCells="1">
                  <from>
                    <xdr:col>10</xdr:col>
                    <xdr:colOff>25400</xdr:colOff>
                    <xdr:row>2</xdr:row>
                    <xdr:rowOff>228600</xdr:rowOff>
                  </from>
                  <to>
                    <xdr:col>10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Drop Down 2">
              <controlPr defaultSize="0" autoLine="0" autoPict="0">
                <anchor moveWithCells="1">
                  <from>
                    <xdr:col>10</xdr:col>
                    <xdr:colOff>25400</xdr:colOff>
                    <xdr:row>22</xdr:row>
                    <xdr:rowOff>228600</xdr:rowOff>
                  </from>
                  <to>
                    <xdr:col>10</xdr:col>
                    <xdr:colOff>571500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7175E-3D7D-4D21-A1A0-5D73C258D758}">
  <dimension ref="A1:X1001"/>
  <sheetViews>
    <sheetView workbookViewId="0">
      <pane ySplit="1" topLeftCell="A2" activePane="bottomLeft" state="frozen"/>
      <selection pane="bottomLeft" activeCell="W4" sqref="W4"/>
    </sheetView>
  </sheetViews>
  <sheetFormatPr baseColWidth="10" defaultColWidth="11.5" defaultRowHeight="13"/>
  <cols>
    <col min="1" max="1" width="5.5" style="26" bestFit="1" customWidth="1"/>
    <col min="2" max="2" width="6.83203125" bestFit="1" customWidth="1"/>
    <col min="3" max="3" width="7.1640625" bestFit="1" customWidth="1"/>
    <col min="4" max="4" width="7.33203125" bestFit="1" customWidth="1"/>
    <col min="5" max="5" width="11.1640625" bestFit="1" customWidth="1"/>
    <col min="6" max="6" width="6.83203125" bestFit="1" customWidth="1"/>
    <col min="7" max="7" width="11.1640625" style="35" bestFit="1" customWidth="1"/>
    <col min="8" max="8" width="6.83203125" style="35" bestFit="1" customWidth="1"/>
    <col min="9" max="9" width="5.5" style="26" bestFit="1" customWidth="1"/>
    <col min="10" max="10" width="6.83203125" bestFit="1" customWidth="1"/>
    <col min="11" max="11" width="5.83203125" style="26" bestFit="1" customWidth="1"/>
    <col min="12" max="12" width="6.83203125" bestFit="1" customWidth="1"/>
    <col min="13" max="13" width="8" style="26" bestFit="1" customWidth="1"/>
    <col min="14" max="14" width="6.83203125" bestFit="1" customWidth="1"/>
    <col min="15" max="15" width="5.5" style="26" bestFit="1" customWidth="1"/>
    <col min="16" max="16" width="6.83203125" bestFit="1" customWidth="1"/>
    <col min="17" max="17" width="5.6640625" style="26" bestFit="1" customWidth="1"/>
    <col min="18" max="18" width="6.83203125" bestFit="1" customWidth="1"/>
    <col min="19" max="19" width="7.6640625" style="26" bestFit="1" customWidth="1"/>
    <col min="20" max="20" width="6.83203125" bestFit="1" customWidth="1"/>
    <col min="21" max="21" width="6" style="34" bestFit="1" customWidth="1"/>
    <col min="22" max="22" width="6.83203125" style="35" bestFit="1" customWidth="1"/>
    <col min="23" max="23" width="6" style="34" bestFit="1" customWidth="1"/>
    <col min="24" max="24" width="6.83203125" style="35" bestFit="1" customWidth="1"/>
  </cols>
  <sheetData>
    <row r="1" spans="1:24">
      <c r="A1" s="26" t="s">
        <v>47</v>
      </c>
      <c r="B1" t="s">
        <v>22</v>
      </c>
      <c r="C1" t="s">
        <v>5</v>
      </c>
      <c r="D1" t="s">
        <v>3519</v>
      </c>
      <c r="E1" t="s">
        <v>63</v>
      </c>
      <c r="F1" t="s">
        <v>22</v>
      </c>
      <c r="G1" s="35" t="s">
        <v>65</v>
      </c>
      <c r="H1" s="35" t="s">
        <v>22</v>
      </c>
      <c r="I1" s="26" t="s">
        <v>58</v>
      </c>
      <c r="J1" t="s">
        <v>22</v>
      </c>
      <c r="K1" s="26" t="s">
        <v>18</v>
      </c>
      <c r="L1" t="s">
        <v>22</v>
      </c>
      <c r="M1" s="26" t="s">
        <v>16</v>
      </c>
      <c r="N1" t="s">
        <v>22</v>
      </c>
      <c r="O1" s="26" t="s">
        <v>15</v>
      </c>
      <c r="P1" t="s">
        <v>22</v>
      </c>
      <c r="Q1" s="26" t="s">
        <v>13</v>
      </c>
      <c r="R1" t="s">
        <v>22</v>
      </c>
      <c r="S1" s="26" t="s">
        <v>14</v>
      </c>
      <c r="T1" t="s">
        <v>22</v>
      </c>
      <c r="U1" s="34" t="s">
        <v>6</v>
      </c>
      <c r="V1" s="35" t="s">
        <v>22</v>
      </c>
      <c r="W1" s="34" t="s">
        <v>3790</v>
      </c>
      <c r="X1" s="35" t="s">
        <v>22</v>
      </c>
    </row>
    <row r="2" spans="1:24">
      <c r="A2" s="26">
        <v>8.42</v>
      </c>
      <c r="B2">
        <v>998</v>
      </c>
      <c r="C2" t="s">
        <v>66</v>
      </c>
      <c r="D2">
        <v>1000</v>
      </c>
      <c r="E2" t="s">
        <v>1671</v>
      </c>
      <c r="F2">
        <v>1000</v>
      </c>
      <c r="G2" s="35" t="s">
        <v>1291</v>
      </c>
      <c r="H2" s="35">
        <v>1000</v>
      </c>
      <c r="I2" s="26">
        <v>10.130000000000001</v>
      </c>
      <c r="J2">
        <v>999</v>
      </c>
      <c r="K2" s="26">
        <v>0.77</v>
      </c>
      <c r="L2">
        <v>2</v>
      </c>
      <c r="M2" s="26">
        <v>2.25</v>
      </c>
      <c r="N2">
        <v>1</v>
      </c>
      <c r="O2" s="26">
        <v>1.53</v>
      </c>
      <c r="P2">
        <v>1</v>
      </c>
      <c r="Q2" s="26">
        <v>4.0999999999999996</v>
      </c>
      <c r="R2">
        <v>1</v>
      </c>
      <c r="S2" s="26">
        <v>7.12</v>
      </c>
      <c r="T2">
        <v>1</v>
      </c>
      <c r="U2" s="34">
        <v>6.32</v>
      </c>
      <c r="V2" s="35">
        <v>998</v>
      </c>
      <c r="W2" s="34">
        <v>7.6</v>
      </c>
      <c r="X2" s="35">
        <v>999</v>
      </c>
    </row>
    <row r="3" spans="1:24">
      <c r="A3" s="26">
        <v>8.43</v>
      </c>
      <c r="B3">
        <v>995</v>
      </c>
      <c r="C3" t="s">
        <v>67</v>
      </c>
      <c r="D3">
        <v>999</v>
      </c>
      <c r="E3" t="s">
        <v>1672</v>
      </c>
      <c r="F3">
        <v>999</v>
      </c>
      <c r="G3" s="35" t="s">
        <v>1821</v>
      </c>
      <c r="H3" s="35">
        <v>999</v>
      </c>
      <c r="I3" s="26">
        <v>10.14</v>
      </c>
      <c r="J3">
        <v>997</v>
      </c>
      <c r="K3" s="26">
        <v>0.78</v>
      </c>
      <c r="L3">
        <v>4</v>
      </c>
      <c r="M3" s="26">
        <v>2.27</v>
      </c>
      <c r="N3">
        <v>2</v>
      </c>
      <c r="O3" s="26">
        <v>1.55</v>
      </c>
      <c r="P3">
        <v>2</v>
      </c>
      <c r="Q3" s="26">
        <v>4.1900000000000004</v>
      </c>
      <c r="R3">
        <v>2</v>
      </c>
      <c r="S3" s="26">
        <v>7.23</v>
      </c>
      <c r="T3">
        <v>2</v>
      </c>
      <c r="U3" s="34">
        <v>6.33</v>
      </c>
      <c r="V3" s="35">
        <v>992</v>
      </c>
      <c r="W3" s="34">
        <v>7.61</v>
      </c>
      <c r="X3" s="35">
        <v>997</v>
      </c>
    </row>
    <row r="4" spans="1:24">
      <c r="A4" s="26">
        <v>8.44</v>
      </c>
      <c r="B4">
        <v>992</v>
      </c>
      <c r="C4" t="s">
        <v>68</v>
      </c>
      <c r="D4">
        <v>998</v>
      </c>
      <c r="E4" t="s">
        <v>1673</v>
      </c>
      <c r="F4">
        <v>997</v>
      </c>
      <c r="G4" s="35" t="s">
        <v>3791</v>
      </c>
      <c r="H4" s="35">
        <v>997</v>
      </c>
      <c r="I4" s="26">
        <v>10.15</v>
      </c>
      <c r="J4">
        <v>995</v>
      </c>
      <c r="K4" s="26">
        <v>0.79</v>
      </c>
      <c r="L4">
        <v>6</v>
      </c>
      <c r="M4" s="26">
        <v>2.29</v>
      </c>
      <c r="N4">
        <v>3</v>
      </c>
      <c r="O4" s="26">
        <v>1.57</v>
      </c>
      <c r="P4">
        <v>3</v>
      </c>
      <c r="Q4" s="26">
        <v>4.2699999999999996</v>
      </c>
      <c r="R4">
        <v>3</v>
      </c>
      <c r="S4" s="26">
        <v>7.33</v>
      </c>
      <c r="T4">
        <v>3</v>
      </c>
      <c r="U4" s="34">
        <v>6.34</v>
      </c>
      <c r="V4" s="35">
        <v>990</v>
      </c>
      <c r="W4" s="34">
        <v>7.62</v>
      </c>
      <c r="X4" s="35">
        <v>993</v>
      </c>
    </row>
    <row r="5" spans="1:24">
      <c r="A5" s="26">
        <v>8.4499999999999993</v>
      </c>
      <c r="B5">
        <v>990</v>
      </c>
      <c r="C5" t="s">
        <v>69</v>
      </c>
      <c r="D5">
        <v>997</v>
      </c>
      <c r="E5" t="s">
        <v>1674</v>
      </c>
      <c r="F5">
        <v>995</v>
      </c>
      <c r="G5" s="35" t="s">
        <v>1822</v>
      </c>
      <c r="H5" s="35">
        <v>995</v>
      </c>
      <c r="I5" s="26">
        <v>10.16</v>
      </c>
      <c r="J5">
        <v>993</v>
      </c>
      <c r="K5" s="26">
        <v>0.8</v>
      </c>
      <c r="L5">
        <v>8</v>
      </c>
      <c r="M5" s="26">
        <v>2.31</v>
      </c>
      <c r="N5">
        <v>4</v>
      </c>
      <c r="O5" s="26">
        <v>1.59</v>
      </c>
      <c r="P5">
        <v>4</v>
      </c>
      <c r="Q5" s="26">
        <v>4.3499999999999996</v>
      </c>
      <c r="R5">
        <v>4</v>
      </c>
      <c r="S5" s="26">
        <v>7.43</v>
      </c>
      <c r="T5">
        <v>4</v>
      </c>
      <c r="U5" s="34">
        <v>6.35</v>
      </c>
      <c r="V5" s="35">
        <v>985</v>
      </c>
      <c r="W5" s="34">
        <v>7.63</v>
      </c>
      <c r="X5" s="35">
        <v>992</v>
      </c>
    </row>
    <row r="6" spans="1:24">
      <c r="A6" s="26">
        <v>8.4600000000000009</v>
      </c>
      <c r="B6">
        <v>988</v>
      </c>
      <c r="C6" t="s">
        <v>70</v>
      </c>
      <c r="D6">
        <v>996</v>
      </c>
      <c r="E6" t="s">
        <v>1675</v>
      </c>
      <c r="F6">
        <v>993</v>
      </c>
      <c r="G6" s="35" t="s">
        <v>1297</v>
      </c>
      <c r="H6" s="35">
        <v>993</v>
      </c>
      <c r="I6" s="26">
        <v>10.17</v>
      </c>
      <c r="J6">
        <v>992</v>
      </c>
      <c r="K6" s="26">
        <v>0.81</v>
      </c>
      <c r="L6">
        <v>10</v>
      </c>
      <c r="M6" s="26">
        <v>2.33</v>
      </c>
      <c r="N6">
        <v>5</v>
      </c>
      <c r="O6" s="26">
        <v>1.61</v>
      </c>
      <c r="P6">
        <v>5</v>
      </c>
      <c r="Q6" s="26">
        <v>4.43</v>
      </c>
      <c r="R6">
        <v>5</v>
      </c>
      <c r="S6" s="26">
        <v>7.52</v>
      </c>
      <c r="T6">
        <v>5</v>
      </c>
      <c r="U6" s="34">
        <v>6.36</v>
      </c>
      <c r="V6" s="35">
        <v>983</v>
      </c>
      <c r="W6" s="34">
        <v>7.64</v>
      </c>
      <c r="X6" s="35">
        <v>990</v>
      </c>
    </row>
    <row r="7" spans="1:24">
      <c r="A7" s="26">
        <v>8.4700000000000006</v>
      </c>
      <c r="B7">
        <v>985</v>
      </c>
      <c r="C7" t="s">
        <v>71</v>
      </c>
      <c r="D7">
        <v>995</v>
      </c>
      <c r="E7" t="s">
        <v>1676</v>
      </c>
      <c r="F7">
        <v>991</v>
      </c>
      <c r="G7" s="35" t="s">
        <v>3792</v>
      </c>
      <c r="H7" s="35">
        <v>991</v>
      </c>
      <c r="I7" s="26">
        <v>10.18</v>
      </c>
      <c r="J7">
        <v>990</v>
      </c>
      <c r="K7" s="26">
        <v>0.82</v>
      </c>
      <c r="L7">
        <v>13</v>
      </c>
      <c r="M7" s="26">
        <v>2.35</v>
      </c>
      <c r="N7">
        <v>6</v>
      </c>
      <c r="O7" s="26">
        <v>1.63</v>
      </c>
      <c r="P7">
        <v>6</v>
      </c>
      <c r="Q7" s="26">
        <v>4.5</v>
      </c>
      <c r="R7">
        <v>6</v>
      </c>
      <c r="S7" s="26">
        <v>7.62</v>
      </c>
      <c r="T7">
        <v>6</v>
      </c>
      <c r="U7" s="34">
        <v>6.37</v>
      </c>
      <c r="V7" s="35">
        <v>980</v>
      </c>
      <c r="W7" s="34">
        <v>7.65</v>
      </c>
      <c r="X7" s="35">
        <v>986</v>
      </c>
    </row>
    <row r="8" spans="1:24">
      <c r="A8" s="26">
        <v>8.48</v>
      </c>
      <c r="B8">
        <v>983</v>
      </c>
      <c r="C8" t="s">
        <v>72</v>
      </c>
      <c r="D8">
        <v>994</v>
      </c>
      <c r="E8" t="s">
        <v>1677</v>
      </c>
      <c r="F8">
        <v>989</v>
      </c>
      <c r="G8" s="35" t="s">
        <v>1300</v>
      </c>
      <c r="H8" s="35">
        <v>989</v>
      </c>
      <c r="I8" s="26">
        <v>10.19</v>
      </c>
      <c r="J8">
        <v>988</v>
      </c>
      <c r="K8" s="26">
        <v>0.83</v>
      </c>
      <c r="L8">
        <v>16</v>
      </c>
      <c r="M8" s="26">
        <v>2.37</v>
      </c>
      <c r="N8">
        <v>7</v>
      </c>
      <c r="O8" s="26">
        <v>1.65</v>
      </c>
      <c r="P8">
        <v>7</v>
      </c>
      <c r="Q8" s="26">
        <v>4.58</v>
      </c>
      <c r="R8">
        <v>7</v>
      </c>
      <c r="S8" s="26">
        <v>7.71</v>
      </c>
      <c r="T8">
        <v>7</v>
      </c>
      <c r="U8" s="34">
        <v>6.38</v>
      </c>
      <c r="V8" s="35">
        <v>975</v>
      </c>
      <c r="W8" s="34">
        <v>7.66</v>
      </c>
      <c r="X8" s="35">
        <v>984</v>
      </c>
    </row>
    <row r="9" spans="1:24">
      <c r="A9" s="26">
        <v>8.49</v>
      </c>
      <c r="B9">
        <v>980</v>
      </c>
      <c r="C9" t="s">
        <v>73</v>
      </c>
      <c r="D9">
        <v>993</v>
      </c>
      <c r="E9" t="s">
        <v>1678</v>
      </c>
      <c r="F9">
        <v>987</v>
      </c>
      <c r="G9" s="35" t="s">
        <v>3793</v>
      </c>
      <c r="H9" s="35">
        <v>987</v>
      </c>
      <c r="I9" s="26">
        <v>10.199999999999999</v>
      </c>
      <c r="J9">
        <v>986</v>
      </c>
      <c r="K9" s="26">
        <v>0.84</v>
      </c>
      <c r="L9">
        <v>19</v>
      </c>
      <c r="M9" s="26">
        <v>2.38</v>
      </c>
      <c r="N9">
        <v>8</v>
      </c>
      <c r="O9" s="26">
        <v>1.68</v>
      </c>
      <c r="P9">
        <v>8</v>
      </c>
      <c r="Q9" s="26">
        <v>4.6500000000000004</v>
      </c>
      <c r="R9">
        <v>8</v>
      </c>
      <c r="S9" s="26">
        <v>7.81</v>
      </c>
      <c r="T9">
        <v>8</v>
      </c>
      <c r="U9" s="34">
        <v>6.39</v>
      </c>
      <c r="V9" s="35">
        <v>973</v>
      </c>
      <c r="W9" s="34">
        <v>7.67</v>
      </c>
      <c r="X9" s="35">
        <v>982</v>
      </c>
    </row>
    <row r="10" spans="1:24">
      <c r="A10" s="26">
        <v>8.5</v>
      </c>
      <c r="B10">
        <v>978</v>
      </c>
      <c r="C10" t="s">
        <v>74</v>
      </c>
      <c r="D10">
        <v>992</v>
      </c>
      <c r="E10" t="s">
        <v>1679</v>
      </c>
      <c r="F10">
        <v>985</v>
      </c>
      <c r="G10" s="35" t="s">
        <v>1303</v>
      </c>
      <c r="H10" s="35">
        <v>985</v>
      </c>
      <c r="I10" s="26">
        <v>10.210000000000001</v>
      </c>
      <c r="J10">
        <v>984</v>
      </c>
      <c r="K10" s="26">
        <v>0.85</v>
      </c>
      <c r="L10">
        <v>22</v>
      </c>
      <c r="M10" s="26">
        <v>2.4</v>
      </c>
      <c r="N10">
        <v>9</v>
      </c>
      <c r="O10" s="26">
        <v>1.7</v>
      </c>
      <c r="P10">
        <v>9</v>
      </c>
      <c r="Q10" s="26">
        <v>4.7300000000000004</v>
      </c>
      <c r="R10">
        <v>9</v>
      </c>
      <c r="S10" s="26">
        <v>7.9</v>
      </c>
      <c r="T10">
        <v>9</v>
      </c>
      <c r="U10" s="34">
        <v>6.4</v>
      </c>
      <c r="V10" s="35">
        <v>970</v>
      </c>
      <c r="W10" s="34">
        <v>7.68</v>
      </c>
      <c r="X10" s="35">
        <v>979</v>
      </c>
    </row>
    <row r="11" spans="1:24">
      <c r="A11" s="26">
        <v>8.51</v>
      </c>
      <c r="B11">
        <v>975</v>
      </c>
      <c r="C11" t="s">
        <v>75</v>
      </c>
      <c r="D11">
        <v>991</v>
      </c>
      <c r="E11" t="s">
        <v>1680</v>
      </c>
      <c r="F11">
        <v>983</v>
      </c>
      <c r="G11" s="35" t="s">
        <v>1823</v>
      </c>
      <c r="H11" s="35">
        <v>983</v>
      </c>
      <c r="I11" s="26">
        <v>10.220000000000001</v>
      </c>
      <c r="J11">
        <v>982</v>
      </c>
      <c r="K11" s="26">
        <v>0.86</v>
      </c>
      <c r="L11">
        <v>25</v>
      </c>
      <c r="M11" s="26">
        <v>2.41</v>
      </c>
      <c r="N11">
        <v>10</v>
      </c>
      <c r="O11" s="26">
        <v>1.72</v>
      </c>
      <c r="P11">
        <v>10</v>
      </c>
      <c r="Q11" s="26">
        <v>4.8</v>
      </c>
      <c r="R11">
        <v>10</v>
      </c>
      <c r="S11" s="26">
        <v>7.99</v>
      </c>
      <c r="T11">
        <v>10</v>
      </c>
      <c r="U11" s="34">
        <v>6.41</v>
      </c>
      <c r="V11" s="35">
        <v>967</v>
      </c>
      <c r="W11" s="34">
        <v>7.69</v>
      </c>
      <c r="X11" s="35">
        <v>977</v>
      </c>
    </row>
    <row r="12" spans="1:24">
      <c r="A12" s="26">
        <v>8.52</v>
      </c>
      <c r="B12">
        <v>973</v>
      </c>
      <c r="C12" t="s">
        <v>76</v>
      </c>
      <c r="D12">
        <v>990</v>
      </c>
      <c r="E12" t="s">
        <v>1681</v>
      </c>
      <c r="F12">
        <v>982</v>
      </c>
      <c r="G12" s="35" t="s">
        <v>1306</v>
      </c>
      <c r="H12" s="35">
        <v>982</v>
      </c>
      <c r="I12" s="26">
        <v>10.23</v>
      </c>
      <c r="J12">
        <v>981</v>
      </c>
      <c r="K12" s="26">
        <v>0.87</v>
      </c>
      <c r="L12">
        <v>28</v>
      </c>
      <c r="M12" s="26">
        <v>2.4300000000000002</v>
      </c>
      <c r="N12">
        <v>11</v>
      </c>
      <c r="O12" s="26">
        <v>1.74</v>
      </c>
      <c r="P12">
        <v>11</v>
      </c>
      <c r="Q12" s="26">
        <v>4.87</v>
      </c>
      <c r="R12">
        <v>11</v>
      </c>
      <c r="S12" s="26">
        <v>8.08</v>
      </c>
      <c r="T12">
        <v>11</v>
      </c>
      <c r="U12" s="34">
        <v>6.42</v>
      </c>
      <c r="V12" s="35">
        <v>963</v>
      </c>
      <c r="W12" s="34">
        <v>7.7</v>
      </c>
      <c r="X12" s="35">
        <v>975</v>
      </c>
    </row>
    <row r="13" spans="1:24">
      <c r="A13" s="26">
        <v>8.5299999999999994</v>
      </c>
      <c r="B13">
        <v>970</v>
      </c>
      <c r="C13" t="s">
        <v>77</v>
      </c>
      <c r="D13">
        <v>989</v>
      </c>
      <c r="E13" t="s">
        <v>1682</v>
      </c>
      <c r="F13">
        <v>980</v>
      </c>
      <c r="G13" s="35" t="s">
        <v>1824</v>
      </c>
      <c r="H13" s="35">
        <v>980</v>
      </c>
      <c r="I13" s="26">
        <v>10.24</v>
      </c>
      <c r="J13">
        <v>979</v>
      </c>
      <c r="K13" s="26">
        <v>0.88</v>
      </c>
      <c r="L13">
        <v>32</v>
      </c>
      <c r="M13" s="26">
        <v>2.44</v>
      </c>
      <c r="N13">
        <v>12</v>
      </c>
      <c r="O13" s="26">
        <v>1.76</v>
      </c>
      <c r="P13">
        <v>12</v>
      </c>
      <c r="Q13" s="26">
        <v>4.9400000000000004</v>
      </c>
      <c r="R13">
        <v>12</v>
      </c>
      <c r="S13" s="26">
        <v>8.17</v>
      </c>
      <c r="T13">
        <v>12</v>
      </c>
      <c r="U13" s="34">
        <v>6.43</v>
      </c>
      <c r="V13" s="35">
        <v>958</v>
      </c>
      <c r="W13" s="34">
        <v>7.71</v>
      </c>
      <c r="X13" s="35">
        <v>972</v>
      </c>
    </row>
    <row r="14" spans="1:24">
      <c r="A14" s="26">
        <v>8.5399999999999991</v>
      </c>
      <c r="B14">
        <v>967</v>
      </c>
      <c r="C14" t="s">
        <v>78</v>
      </c>
      <c r="D14">
        <v>988</v>
      </c>
      <c r="E14" t="s">
        <v>1683</v>
      </c>
      <c r="F14">
        <v>978</v>
      </c>
      <c r="G14" s="35" t="s">
        <v>1309</v>
      </c>
      <c r="H14" s="35">
        <v>978</v>
      </c>
      <c r="I14" s="26">
        <v>10.25</v>
      </c>
      <c r="J14">
        <v>977</v>
      </c>
      <c r="K14" s="26">
        <v>0.89</v>
      </c>
      <c r="L14">
        <v>35</v>
      </c>
      <c r="M14" s="26">
        <v>2.4500000000000002</v>
      </c>
      <c r="N14">
        <v>13</v>
      </c>
      <c r="O14" s="26">
        <v>1.78</v>
      </c>
      <c r="P14">
        <v>13</v>
      </c>
      <c r="Q14" s="26">
        <v>5.01</v>
      </c>
      <c r="R14">
        <v>13</v>
      </c>
      <c r="S14" s="26">
        <v>8.26</v>
      </c>
      <c r="T14">
        <v>13</v>
      </c>
      <c r="U14" s="34">
        <v>6.44</v>
      </c>
      <c r="V14" s="35">
        <v>956</v>
      </c>
      <c r="W14" s="34">
        <v>7.72</v>
      </c>
      <c r="X14" s="35">
        <v>970</v>
      </c>
    </row>
    <row r="15" spans="1:24">
      <c r="A15" s="26">
        <v>8.5500000000000007</v>
      </c>
      <c r="B15">
        <v>965</v>
      </c>
      <c r="C15" t="s">
        <v>79</v>
      </c>
      <c r="D15">
        <v>987</v>
      </c>
      <c r="E15" t="s">
        <v>1684</v>
      </c>
      <c r="F15">
        <v>976</v>
      </c>
      <c r="G15" s="35" t="s">
        <v>1825</v>
      </c>
      <c r="H15" s="35">
        <v>976</v>
      </c>
      <c r="I15" s="26">
        <v>10.26</v>
      </c>
      <c r="J15">
        <v>975</v>
      </c>
      <c r="K15" s="26">
        <v>0.9</v>
      </c>
      <c r="L15">
        <v>39</v>
      </c>
      <c r="M15" s="26">
        <v>2.4700000000000002</v>
      </c>
      <c r="N15">
        <v>14</v>
      </c>
      <c r="O15" s="26">
        <v>1.79</v>
      </c>
      <c r="P15">
        <v>14</v>
      </c>
      <c r="Q15" s="26">
        <v>5.08</v>
      </c>
      <c r="R15">
        <v>14</v>
      </c>
      <c r="S15" s="26">
        <v>8.35</v>
      </c>
      <c r="T15">
        <v>14</v>
      </c>
      <c r="U15" s="34">
        <v>6.45</v>
      </c>
      <c r="V15" s="35">
        <v>953</v>
      </c>
      <c r="W15" s="34">
        <v>7.73</v>
      </c>
      <c r="X15" s="35">
        <v>968</v>
      </c>
    </row>
    <row r="16" spans="1:24">
      <c r="A16" s="26">
        <v>8.56</v>
      </c>
      <c r="B16">
        <v>963</v>
      </c>
      <c r="C16" t="s">
        <v>80</v>
      </c>
      <c r="D16">
        <v>986</v>
      </c>
      <c r="E16" t="s">
        <v>1685</v>
      </c>
      <c r="F16">
        <v>974</v>
      </c>
      <c r="G16" s="35" t="s">
        <v>1312</v>
      </c>
      <c r="H16" s="35">
        <v>974</v>
      </c>
      <c r="I16" s="26">
        <v>10.27</v>
      </c>
      <c r="J16">
        <v>973</v>
      </c>
      <c r="K16" s="26">
        <v>0.91</v>
      </c>
      <c r="L16">
        <v>43</v>
      </c>
      <c r="M16" s="26">
        <v>2.48</v>
      </c>
      <c r="N16">
        <v>15</v>
      </c>
      <c r="O16" s="26">
        <v>1.81</v>
      </c>
      <c r="P16">
        <v>15</v>
      </c>
      <c r="Q16" s="26">
        <v>5.15</v>
      </c>
      <c r="R16">
        <v>15</v>
      </c>
      <c r="S16" s="26">
        <v>8.44</v>
      </c>
      <c r="T16">
        <v>15</v>
      </c>
      <c r="U16" s="34">
        <v>6.46</v>
      </c>
      <c r="V16" s="35">
        <v>951</v>
      </c>
      <c r="W16" s="34">
        <v>7.74</v>
      </c>
      <c r="X16" s="35">
        <v>964</v>
      </c>
    </row>
    <row r="17" spans="1:24">
      <c r="A17" s="26">
        <v>8.57</v>
      </c>
      <c r="B17">
        <v>961</v>
      </c>
      <c r="C17" t="s">
        <v>81</v>
      </c>
      <c r="D17">
        <v>985</v>
      </c>
      <c r="E17" t="s">
        <v>1686</v>
      </c>
      <c r="F17">
        <v>972</v>
      </c>
      <c r="G17" s="35" t="s">
        <v>1826</v>
      </c>
      <c r="H17" s="35">
        <v>972</v>
      </c>
      <c r="I17" s="26">
        <v>10.28</v>
      </c>
      <c r="J17">
        <v>972</v>
      </c>
      <c r="K17" s="26">
        <v>0.92</v>
      </c>
      <c r="L17">
        <v>47</v>
      </c>
      <c r="M17" s="26">
        <v>2.4900000000000002</v>
      </c>
      <c r="N17">
        <v>16</v>
      </c>
      <c r="O17" s="26">
        <v>1.83</v>
      </c>
      <c r="P17">
        <v>16</v>
      </c>
      <c r="Q17" s="26">
        <v>5.22</v>
      </c>
      <c r="R17">
        <v>16</v>
      </c>
      <c r="S17" s="26">
        <v>8.5299999999999994</v>
      </c>
      <c r="T17">
        <v>16</v>
      </c>
      <c r="U17" s="34">
        <v>6.47</v>
      </c>
      <c r="V17" s="35">
        <v>946</v>
      </c>
      <c r="W17" s="34">
        <v>7.75</v>
      </c>
      <c r="X17" s="35">
        <v>963</v>
      </c>
    </row>
    <row r="18" spans="1:24">
      <c r="A18" s="26">
        <v>8.58</v>
      </c>
      <c r="B18">
        <v>958</v>
      </c>
      <c r="C18" t="s">
        <v>82</v>
      </c>
      <c r="D18">
        <v>984</v>
      </c>
      <c r="E18" t="s">
        <v>1687</v>
      </c>
      <c r="F18">
        <v>970</v>
      </c>
      <c r="G18" s="35" t="s">
        <v>1315</v>
      </c>
      <c r="H18" s="35">
        <v>970</v>
      </c>
      <c r="I18" s="26">
        <v>10.29</v>
      </c>
      <c r="J18">
        <v>970</v>
      </c>
      <c r="K18" s="26">
        <v>0.93</v>
      </c>
      <c r="L18">
        <v>51</v>
      </c>
      <c r="M18" s="26">
        <v>2.5099999999999998</v>
      </c>
      <c r="N18">
        <v>17</v>
      </c>
      <c r="O18" s="26">
        <v>1.85</v>
      </c>
      <c r="P18">
        <v>17</v>
      </c>
      <c r="Q18" s="26">
        <v>5.29</v>
      </c>
      <c r="R18">
        <v>17</v>
      </c>
      <c r="S18" s="26">
        <v>8.6199999999999992</v>
      </c>
      <c r="T18">
        <v>17</v>
      </c>
      <c r="U18" s="34">
        <v>6.48</v>
      </c>
      <c r="V18" s="35">
        <v>943</v>
      </c>
      <c r="W18" s="34">
        <v>7.76</v>
      </c>
      <c r="X18" s="35">
        <v>961</v>
      </c>
    </row>
    <row r="19" spans="1:24">
      <c r="A19" s="26">
        <v>8.59</v>
      </c>
      <c r="B19">
        <v>956</v>
      </c>
      <c r="C19" t="s">
        <v>83</v>
      </c>
      <c r="D19">
        <v>983</v>
      </c>
      <c r="E19" t="s">
        <v>1688</v>
      </c>
      <c r="F19">
        <v>968</v>
      </c>
      <c r="G19" s="35" t="s">
        <v>3794</v>
      </c>
      <c r="H19" s="35">
        <v>968</v>
      </c>
      <c r="I19" s="26">
        <v>10.3</v>
      </c>
      <c r="J19">
        <v>968</v>
      </c>
      <c r="K19" s="26">
        <v>0.94</v>
      </c>
      <c r="L19">
        <v>55</v>
      </c>
      <c r="M19" s="26">
        <v>2.52</v>
      </c>
      <c r="N19">
        <v>18</v>
      </c>
      <c r="O19" s="26">
        <v>1.87</v>
      </c>
      <c r="P19">
        <v>18</v>
      </c>
      <c r="Q19" s="26">
        <v>5.36</v>
      </c>
      <c r="R19">
        <v>18</v>
      </c>
      <c r="S19" s="26">
        <v>8.7100000000000009</v>
      </c>
      <c r="T19">
        <v>18</v>
      </c>
      <c r="U19" s="34">
        <v>6.49</v>
      </c>
      <c r="V19" s="35">
        <v>941</v>
      </c>
      <c r="W19" s="34">
        <v>7.77</v>
      </c>
      <c r="X19" s="35">
        <v>957</v>
      </c>
    </row>
    <row r="20" spans="1:24">
      <c r="A20" s="26">
        <v>8.6</v>
      </c>
      <c r="B20">
        <v>953</v>
      </c>
      <c r="C20" t="s">
        <v>84</v>
      </c>
      <c r="D20">
        <v>982</v>
      </c>
      <c r="E20" t="s">
        <v>1689</v>
      </c>
      <c r="F20">
        <v>966</v>
      </c>
      <c r="G20" s="35" t="s">
        <v>1318</v>
      </c>
      <c r="H20" s="35">
        <v>966</v>
      </c>
      <c r="I20" s="26">
        <v>10.31</v>
      </c>
      <c r="J20">
        <v>966</v>
      </c>
      <c r="K20" s="26">
        <v>0.95</v>
      </c>
      <c r="L20">
        <v>59</v>
      </c>
      <c r="M20" s="26">
        <v>2.5299999999999998</v>
      </c>
      <c r="N20">
        <v>19</v>
      </c>
      <c r="O20" s="26">
        <v>1.89</v>
      </c>
      <c r="P20">
        <v>19</v>
      </c>
      <c r="Q20" s="26">
        <v>5.43</v>
      </c>
      <c r="R20">
        <v>19</v>
      </c>
      <c r="S20" s="26">
        <v>8.7899999999999991</v>
      </c>
      <c r="T20">
        <v>19</v>
      </c>
      <c r="U20" s="34">
        <v>6.5</v>
      </c>
      <c r="V20" s="35">
        <v>937</v>
      </c>
      <c r="W20" s="34">
        <v>7.78</v>
      </c>
      <c r="X20" s="35">
        <v>956</v>
      </c>
    </row>
    <row r="21" spans="1:24">
      <c r="A21" s="26">
        <v>8.61</v>
      </c>
      <c r="B21">
        <v>951</v>
      </c>
      <c r="C21" t="s">
        <v>85</v>
      </c>
      <c r="D21">
        <v>981</v>
      </c>
      <c r="E21" t="s">
        <v>1690</v>
      </c>
      <c r="F21">
        <v>964</v>
      </c>
      <c r="G21" s="35" t="s">
        <v>3795</v>
      </c>
      <c r="H21" s="35">
        <v>964</v>
      </c>
      <c r="I21" s="26">
        <v>10.32</v>
      </c>
      <c r="J21">
        <v>964</v>
      </c>
      <c r="K21" s="26">
        <v>0.96</v>
      </c>
      <c r="L21">
        <v>63</v>
      </c>
      <c r="M21" s="26">
        <v>2.54</v>
      </c>
      <c r="N21">
        <v>20</v>
      </c>
      <c r="O21" s="26">
        <v>1.91</v>
      </c>
      <c r="P21">
        <v>20</v>
      </c>
      <c r="Q21" s="26">
        <v>5.49</v>
      </c>
      <c r="R21">
        <v>20</v>
      </c>
      <c r="S21" s="26">
        <v>8.8800000000000008</v>
      </c>
      <c r="T21">
        <v>20</v>
      </c>
      <c r="U21" s="34">
        <v>6.51</v>
      </c>
      <c r="V21" s="35">
        <v>934</v>
      </c>
      <c r="W21" s="34">
        <v>7.79</v>
      </c>
      <c r="X21" s="35">
        <v>954</v>
      </c>
    </row>
    <row r="22" spans="1:24">
      <c r="A22" s="26">
        <v>8.6199999999999992</v>
      </c>
      <c r="B22">
        <v>948</v>
      </c>
      <c r="C22" t="s">
        <v>86</v>
      </c>
      <c r="D22">
        <v>980</v>
      </c>
      <c r="E22" t="s">
        <v>1691</v>
      </c>
      <c r="F22">
        <v>962</v>
      </c>
      <c r="G22" s="35" t="s">
        <v>1321</v>
      </c>
      <c r="H22" s="35">
        <v>962</v>
      </c>
      <c r="I22" s="26">
        <v>10.33</v>
      </c>
      <c r="J22">
        <v>963</v>
      </c>
      <c r="K22" s="26">
        <v>0.97</v>
      </c>
      <c r="L22">
        <v>68</v>
      </c>
      <c r="M22" s="26">
        <v>2.56</v>
      </c>
      <c r="N22">
        <v>21</v>
      </c>
      <c r="O22" s="26">
        <v>1.93</v>
      </c>
      <c r="P22">
        <v>21</v>
      </c>
      <c r="Q22" s="26">
        <v>5.56</v>
      </c>
      <c r="R22">
        <v>21</v>
      </c>
      <c r="S22" s="26">
        <v>8.9700000000000006</v>
      </c>
      <c r="T22">
        <v>21</v>
      </c>
      <c r="U22" s="34">
        <v>6.52</v>
      </c>
      <c r="V22" s="35">
        <v>932</v>
      </c>
      <c r="W22" s="34">
        <v>7.8</v>
      </c>
      <c r="X22" s="35">
        <v>950</v>
      </c>
    </row>
    <row r="23" spans="1:24">
      <c r="A23" s="26">
        <v>8.6300000000000008</v>
      </c>
      <c r="B23">
        <v>946</v>
      </c>
      <c r="C23" t="s">
        <v>87</v>
      </c>
      <c r="D23">
        <v>979</v>
      </c>
      <c r="E23" t="s">
        <v>1692</v>
      </c>
      <c r="F23">
        <v>960</v>
      </c>
      <c r="G23" s="35" t="s">
        <v>1827</v>
      </c>
      <c r="H23" s="35">
        <v>960</v>
      </c>
      <c r="I23" s="26">
        <v>10.34</v>
      </c>
      <c r="J23">
        <v>961</v>
      </c>
      <c r="K23" s="26">
        <v>0.98</v>
      </c>
      <c r="L23">
        <v>72</v>
      </c>
      <c r="M23" s="26">
        <v>2.57</v>
      </c>
      <c r="N23">
        <v>22</v>
      </c>
      <c r="O23" s="26">
        <v>1.95</v>
      </c>
      <c r="P23">
        <v>22</v>
      </c>
      <c r="Q23" s="26">
        <v>5.63</v>
      </c>
      <c r="R23">
        <v>22</v>
      </c>
      <c r="S23" s="26">
        <v>9.0500000000000007</v>
      </c>
      <c r="T23">
        <v>22</v>
      </c>
      <c r="U23" s="34">
        <v>6.53</v>
      </c>
      <c r="V23" s="35">
        <v>928</v>
      </c>
      <c r="W23" s="34">
        <v>7.81</v>
      </c>
      <c r="X23" s="35">
        <v>948</v>
      </c>
    </row>
    <row r="24" spans="1:24">
      <c r="A24" s="26">
        <v>8.64</v>
      </c>
      <c r="B24">
        <v>943</v>
      </c>
      <c r="C24" t="s">
        <v>88</v>
      </c>
      <c r="D24">
        <v>978</v>
      </c>
      <c r="E24" t="s">
        <v>1693</v>
      </c>
      <c r="F24">
        <v>958</v>
      </c>
      <c r="G24" s="35" t="s">
        <v>1324</v>
      </c>
      <c r="H24" s="35">
        <v>958</v>
      </c>
      <c r="I24" s="26">
        <v>10.35</v>
      </c>
      <c r="J24">
        <v>959</v>
      </c>
      <c r="K24" s="26">
        <v>0.99</v>
      </c>
      <c r="L24">
        <v>77</v>
      </c>
      <c r="M24" s="26">
        <v>2.58</v>
      </c>
      <c r="N24">
        <v>23</v>
      </c>
      <c r="O24" s="26">
        <v>1.97</v>
      </c>
      <c r="P24">
        <v>23</v>
      </c>
      <c r="Q24" s="26">
        <v>5.7</v>
      </c>
      <c r="R24">
        <v>23</v>
      </c>
      <c r="S24" s="26">
        <v>9.14</v>
      </c>
      <c r="T24">
        <v>23</v>
      </c>
      <c r="U24" s="34">
        <v>6.54</v>
      </c>
      <c r="V24" s="35">
        <v>925</v>
      </c>
      <c r="W24" s="34">
        <v>7.82</v>
      </c>
      <c r="X24" s="35">
        <v>947</v>
      </c>
    </row>
    <row r="25" spans="1:24">
      <c r="A25" s="26">
        <v>8.65</v>
      </c>
      <c r="B25">
        <v>941</v>
      </c>
      <c r="C25" t="s">
        <v>89</v>
      </c>
      <c r="D25">
        <v>977</v>
      </c>
      <c r="E25" t="s">
        <v>1694</v>
      </c>
      <c r="F25">
        <v>956</v>
      </c>
      <c r="G25" s="35" t="s">
        <v>1828</v>
      </c>
      <c r="H25" s="35">
        <v>956</v>
      </c>
      <c r="I25" s="26">
        <v>10.36</v>
      </c>
      <c r="J25">
        <v>957</v>
      </c>
      <c r="K25" s="26">
        <v>1</v>
      </c>
      <c r="L25">
        <v>81</v>
      </c>
      <c r="M25" s="26">
        <v>2.59</v>
      </c>
      <c r="N25">
        <v>24</v>
      </c>
      <c r="O25" s="26">
        <v>1.99</v>
      </c>
      <c r="P25">
        <v>24</v>
      </c>
      <c r="Q25" s="26">
        <v>5.76</v>
      </c>
      <c r="R25">
        <v>24</v>
      </c>
      <c r="S25" s="26">
        <v>9.23</v>
      </c>
      <c r="T25">
        <v>24</v>
      </c>
      <c r="U25" s="34">
        <v>6.55</v>
      </c>
      <c r="V25" s="35">
        <v>923</v>
      </c>
      <c r="W25" s="34">
        <v>7.83</v>
      </c>
      <c r="X25" s="35">
        <v>943</v>
      </c>
    </row>
    <row r="26" spans="1:24">
      <c r="A26" s="26">
        <v>8.66</v>
      </c>
      <c r="B26">
        <v>939</v>
      </c>
      <c r="C26" t="s">
        <v>90</v>
      </c>
      <c r="D26">
        <v>976</v>
      </c>
      <c r="E26" t="s">
        <v>1695</v>
      </c>
      <c r="F26">
        <v>954</v>
      </c>
      <c r="G26" s="35" t="s">
        <v>1327</v>
      </c>
      <c r="H26" s="35">
        <v>954</v>
      </c>
      <c r="I26" s="26">
        <v>10.37</v>
      </c>
      <c r="J26">
        <v>956</v>
      </c>
      <c r="K26" s="26">
        <v>1.01</v>
      </c>
      <c r="L26">
        <v>86</v>
      </c>
      <c r="M26" s="26">
        <v>2.6</v>
      </c>
      <c r="N26">
        <v>25</v>
      </c>
      <c r="O26" s="26">
        <v>2.0099999999999998</v>
      </c>
      <c r="P26">
        <v>25</v>
      </c>
      <c r="Q26" s="26">
        <v>5.83</v>
      </c>
      <c r="R26">
        <v>25</v>
      </c>
      <c r="S26" s="26">
        <v>9.31</v>
      </c>
      <c r="T26">
        <v>25</v>
      </c>
      <c r="U26" s="34">
        <v>6.56</v>
      </c>
      <c r="V26" s="35">
        <v>920</v>
      </c>
      <c r="W26" s="34">
        <v>7.84</v>
      </c>
      <c r="X26" s="35">
        <v>941</v>
      </c>
    </row>
    <row r="27" spans="1:24">
      <c r="A27" s="26">
        <v>8.67</v>
      </c>
      <c r="B27">
        <v>937</v>
      </c>
      <c r="C27" t="s">
        <v>91</v>
      </c>
      <c r="D27">
        <v>975</v>
      </c>
      <c r="E27" t="s">
        <v>1696</v>
      </c>
      <c r="F27">
        <v>952</v>
      </c>
      <c r="G27" s="35" t="s">
        <v>1829</v>
      </c>
      <c r="H27" s="35">
        <v>952</v>
      </c>
      <c r="I27" s="26">
        <v>10.38</v>
      </c>
      <c r="J27">
        <v>954</v>
      </c>
      <c r="K27" s="26">
        <v>1.02</v>
      </c>
      <c r="L27">
        <v>91</v>
      </c>
      <c r="M27" s="26">
        <v>2.62</v>
      </c>
      <c r="N27">
        <v>26</v>
      </c>
      <c r="O27" s="26">
        <v>2.0299999999999998</v>
      </c>
      <c r="P27">
        <v>26</v>
      </c>
      <c r="Q27" s="26">
        <v>5.89</v>
      </c>
      <c r="R27">
        <v>26</v>
      </c>
      <c r="S27" s="26">
        <v>9.4</v>
      </c>
      <c r="T27">
        <v>26</v>
      </c>
      <c r="U27" s="34">
        <v>6.57</v>
      </c>
      <c r="V27" s="35">
        <v>916</v>
      </c>
      <c r="W27" s="34">
        <v>7.85</v>
      </c>
      <c r="X27" s="35">
        <v>940</v>
      </c>
    </row>
    <row r="28" spans="1:24">
      <c r="A28" s="26">
        <v>8.68</v>
      </c>
      <c r="B28">
        <v>934</v>
      </c>
      <c r="C28" t="s">
        <v>92</v>
      </c>
      <c r="D28">
        <v>974</v>
      </c>
      <c r="E28" t="s">
        <v>1697</v>
      </c>
      <c r="F28">
        <v>950</v>
      </c>
      <c r="G28" s="35" t="s">
        <v>1330</v>
      </c>
      <c r="H28" s="35">
        <v>950</v>
      </c>
      <c r="I28" s="26">
        <v>10.39</v>
      </c>
      <c r="J28">
        <v>952</v>
      </c>
      <c r="K28" s="26">
        <v>1.03</v>
      </c>
      <c r="L28">
        <v>96</v>
      </c>
      <c r="M28" s="26">
        <v>2.63</v>
      </c>
      <c r="N28">
        <v>27</v>
      </c>
      <c r="O28" s="26">
        <v>2.0499999999999998</v>
      </c>
      <c r="P28">
        <v>27</v>
      </c>
      <c r="Q28" s="26">
        <v>5.96</v>
      </c>
      <c r="R28">
        <v>27</v>
      </c>
      <c r="S28" s="26">
        <v>9.48</v>
      </c>
      <c r="T28">
        <v>27</v>
      </c>
      <c r="U28" s="34">
        <v>6.58</v>
      </c>
      <c r="V28" s="35">
        <v>911</v>
      </c>
      <c r="W28" s="34">
        <v>7.86</v>
      </c>
      <c r="X28" s="35">
        <v>936</v>
      </c>
    </row>
    <row r="29" spans="1:24">
      <c r="A29" s="26">
        <v>8.69</v>
      </c>
      <c r="B29">
        <v>932</v>
      </c>
      <c r="C29" t="s">
        <v>93</v>
      </c>
      <c r="D29">
        <v>973</v>
      </c>
      <c r="E29" t="s">
        <v>1698</v>
      </c>
      <c r="F29">
        <v>948</v>
      </c>
      <c r="G29" s="35" t="s">
        <v>1830</v>
      </c>
      <c r="H29" s="35">
        <v>948</v>
      </c>
      <c r="I29" s="26">
        <v>10.4</v>
      </c>
      <c r="J29">
        <v>950</v>
      </c>
      <c r="K29" s="26">
        <v>1.04</v>
      </c>
      <c r="L29">
        <v>100</v>
      </c>
      <c r="M29" s="26">
        <v>2.64</v>
      </c>
      <c r="N29">
        <v>28</v>
      </c>
      <c r="O29" s="26">
        <v>2.0699999999999998</v>
      </c>
      <c r="P29">
        <v>28</v>
      </c>
      <c r="Q29" s="26">
        <v>6.03</v>
      </c>
      <c r="R29">
        <v>28</v>
      </c>
      <c r="S29" s="26">
        <v>9.57</v>
      </c>
      <c r="T29">
        <v>28</v>
      </c>
      <c r="U29" s="34">
        <v>6.59</v>
      </c>
      <c r="V29" s="35">
        <v>909</v>
      </c>
      <c r="W29" s="34">
        <v>7.87</v>
      </c>
      <c r="X29" s="35">
        <v>934</v>
      </c>
    </row>
    <row r="30" spans="1:24">
      <c r="A30" s="26">
        <v>8.6999999999999993</v>
      </c>
      <c r="B30">
        <v>930</v>
      </c>
      <c r="C30" t="s">
        <v>94</v>
      </c>
      <c r="D30">
        <v>972</v>
      </c>
      <c r="E30" t="s">
        <v>1699</v>
      </c>
      <c r="F30">
        <v>946</v>
      </c>
      <c r="G30" s="35" t="s">
        <v>1831</v>
      </c>
      <c r="H30" s="35">
        <v>946</v>
      </c>
      <c r="I30" s="26">
        <v>10.41</v>
      </c>
      <c r="J30">
        <v>948</v>
      </c>
      <c r="K30" s="26">
        <v>1.05</v>
      </c>
      <c r="L30">
        <v>105</v>
      </c>
      <c r="M30" s="26">
        <v>2.65</v>
      </c>
      <c r="N30">
        <v>29</v>
      </c>
      <c r="O30" s="26">
        <v>2.08</v>
      </c>
      <c r="P30">
        <v>29</v>
      </c>
      <c r="Q30" s="26">
        <v>6.09</v>
      </c>
      <c r="R30">
        <v>29</v>
      </c>
      <c r="S30" s="26">
        <v>9.65</v>
      </c>
      <c r="T30">
        <v>29</v>
      </c>
      <c r="U30" s="34">
        <v>6.6</v>
      </c>
      <c r="V30" s="35">
        <v>907</v>
      </c>
      <c r="W30" s="34">
        <v>7.88</v>
      </c>
      <c r="X30" s="35">
        <v>933</v>
      </c>
    </row>
    <row r="31" spans="1:24">
      <c r="A31" s="26">
        <v>8.7100000000000009</v>
      </c>
      <c r="B31">
        <v>928</v>
      </c>
      <c r="C31" t="s">
        <v>95</v>
      </c>
      <c r="D31">
        <v>971</v>
      </c>
      <c r="E31" t="s">
        <v>1700</v>
      </c>
      <c r="F31">
        <v>945</v>
      </c>
      <c r="G31" s="35" t="s">
        <v>3796</v>
      </c>
      <c r="H31" s="35">
        <v>945</v>
      </c>
      <c r="I31" s="26">
        <v>10.42</v>
      </c>
      <c r="J31">
        <v>947</v>
      </c>
      <c r="K31" s="26">
        <v>1.06</v>
      </c>
      <c r="L31">
        <v>111</v>
      </c>
      <c r="M31" s="26">
        <v>2.66</v>
      </c>
      <c r="N31">
        <v>30</v>
      </c>
      <c r="O31" s="26">
        <v>2.1</v>
      </c>
      <c r="P31">
        <v>30</v>
      </c>
      <c r="Q31" s="26">
        <v>6.16</v>
      </c>
      <c r="R31">
        <v>30</v>
      </c>
      <c r="S31" s="26">
        <v>9.74</v>
      </c>
      <c r="T31">
        <v>30</v>
      </c>
      <c r="U31" s="34">
        <v>6.61</v>
      </c>
      <c r="V31" s="35">
        <v>902</v>
      </c>
      <c r="W31" s="34">
        <v>7.89</v>
      </c>
      <c r="X31" s="35">
        <v>929</v>
      </c>
    </row>
    <row r="32" spans="1:24">
      <c r="A32" s="26">
        <v>8.7200000000000006</v>
      </c>
      <c r="B32">
        <v>925</v>
      </c>
      <c r="C32" t="s">
        <v>96</v>
      </c>
      <c r="D32">
        <v>970</v>
      </c>
      <c r="E32" t="s">
        <v>1701</v>
      </c>
      <c r="F32">
        <v>943</v>
      </c>
      <c r="G32" s="35" t="s">
        <v>1336</v>
      </c>
      <c r="H32" s="35">
        <v>943</v>
      </c>
      <c r="I32" s="26">
        <v>10.43</v>
      </c>
      <c r="J32">
        <v>945</v>
      </c>
      <c r="K32" s="26">
        <v>1.07</v>
      </c>
      <c r="L32">
        <v>116</v>
      </c>
      <c r="M32" s="26">
        <v>2.67</v>
      </c>
      <c r="N32">
        <v>31</v>
      </c>
      <c r="O32" s="26">
        <v>2.12</v>
      </c>
      <c r="P32">
        <v>31</v>
      </c>
      <c r="Q32" s="26">
        <v>6.22</v>
      </c>
      <c r="R32">
        <v>31</v>
      </c>
      <c r="S32" s="26">
        <v>9.82</v>
      </c>
      <c r="T32">
        <v>31</v>
      </c>
      <c r="U32" s="34">
        <v>6.62</v>
      </c>
      <c r="V32" s="35">
        <v>900</v>
      </c>
      <c r="W32" s="34">
        <v>7.9</v>
      </c>
      <c r="X32" s="35">
        <v>927</v>
      </c>
    </row>
    <row r="33" spans="1:24">
      <c r="A33" s="26">
        <v>8.73</v>
      </c>
      <c r="B33">
        <v>923</v>
      </c>
      <c r="C33" t="s">
        <v>97</v>
      </c>
      <c r="D33">
        <v>969</v>
      </c>
      <c r="E33" t="s">
        <v>1702</v>
      </c>
      <c r="F33">
        <v>941</v>
      </c>
      <c r="G33" s="35" t="s">
        <v>1832</v>
      </c>
      <c r="H33" s="35">
        <v>941</v>
      </c>
      <c r="I33" s="26">
        <v>10.44</v>
      </c>
      <c r="J33">
        <v>943</v>
      </c>
      <c r="K33" s="26">
        <v>1.08</v>
      </c>
      <c r="L33">
        <v>121</v>
      </c>
      <c r="M33" s="26">
        <v>2.68</v>
      </c>
      <c r="N33">
        <v>32</v>
      </c>
      <c r="O33" s="26">
        <v>2.14</v>
      </c>
      <c r="P33">
        <v>32</v>
      </c>
      <c r="Q33" s="26">
        <v>6.29</v>
      </c>
      <c r="R33">
        <v>32</v>
      </c>
      <c r="S33" s="26">
        <v>9.9</v>
      </c>
      <c r="T33">
        <v>32</v>
      </c>
      <c r="U33" s="34">
        <v>6.63</v>
      </c>
      <c r="V33" s="35">
        <v>897</v>
      </c>
      <c r="W33" s="34">
        <v>7.91</v>
      </c>
      <c r="X33" s="35">
        <v>925</v>
      </c>
    </row>
    <row r="34" spans="1:24">
      <c r="A34" s="26">
        <v>8.74</v>
      </c>
      <c r="B34">
        <v>920</v>
      </c>
      <c r="C34" t="s">
        <v>98</v>
      </c>
      <c r="D34">
        <v>968</v>
      </c>
      <c r="E34" t="s">
        <v>1703</v>
      </c>
      <c r="F34">
        <v>939</v>
      </c>
      <c r="G34" s="35" t="s">
        <v>3797</v>
      </c>
      <c r="H34" s="35">
        <v>939</v>
      </c>
      <c r="I34" s="26">
        <v>10.45</v>
      </c>
      <c r="J34">
        <v>941</v>
      </c>
      <c r="K34" s="26">
        <v>1.0900000000000001</v>
      </c>
      <c r="L34">
        <v>126</v>
      </c>
      <c r="M34" s="26">
        <v>2.69</v>
      </c>
      <c r="N34">
        <v>33</v>
      </c>
      <c r="O34" s="26">
        <v>2.16</v>
      </c>
      <c r="P34">
        <v>33</v>
      </c>
      <c r="Q34" s="26">
        <v>6.35</v>
      </c>
      <c r="R34">
        <v>33</v>
      </c>
      <c r="S34" s="26">
        <v>9.99</v>
      </c>
      <c r="T34">
        <v>33</v>
      </c>
      <c r="U34" s="34">
        <v>6.64</v>
      </c>
      <c r="V34" s="35">
        <v>895</v>
      </c>
      <c r="W34" s="34">
        <v>7.92</v>
      </c>
      <c r="X34" s="35">
        <v>922</v>
      </c>
    </row>
    <row r="35" spans="1:24">
      <c r="A35" s="26">
        <v>8.75</v>
      </c>
      <c r="B35">
        <v>918</v>
      </c>
      <c r="C35" t="s">
        <v>99</v>
      </c>
      <c r="D35">
        <v>967</v>
      </c>
      <c r="E35" t="s">
        <v>1704</v>
      </c>
      <c r="F35">
        <v>937</v>
      </c>
      <c r="G35" s="35" t="s">
        <v>1342</v>
      </c>
      <c r="H35" s="35">
        <v>937</v>
      </c>
      <c r="I35" s="26">
        <v>10.46</v>
      </c>
      <c r="J35">
        <v>940</v>
      </c>
      <c r="K35" s="26">
        <v>1.1000000000000001</v>
      </c>
      <c r="L35">
        <v>131</v>
      </c>
      <c r="M35" s="26">
        <v>2.7</v>
      </c>
      <c r="N35">
        <v>34</v>
      </c>
      <c r="O35" s="26">
        <v>2.1800000000000002</v>
      </c>
      <c r="P35">
        <v>34</v>
      </c>
      <c r="Q35" s="26">
        <v>6.42</v>
      </c>
      <c r="R35">
        <v>34</v>
      </c>
      <c r="S35" s="26">
        <v>10.07</v>
      </c>
      <c r="T35">
        <v>34</v>
      </c>
      <c r="U35" s="34">
        <v>6.65</v>
      </c>
      <c r="V35" s="35">
        <v>891</v>
      </c>
      <c r="W35" s="34">
        <v>7.93</v>
      </c>
      <c r="X35" s="35">
        <v>920</v>
      </c>
    </row>
    <row r="36" spans="1:24">
      <c r="A36" s="26">
        <v>8.76</v>
      </c>
      <c r="B36">
        <v>916</v>
      </c>
      <c r="C36" t="s">
        <v>100</v>
      </c>
      <c r="D36">
        <v>966</v>
      </c>
      <c r="E36" t="s">
        <v>1705</v>
      </c>
      <c r="F36">
        <v>935</v>
      </c>
      <c r="G36" s="35" t="s">
        <v>1833</v>
      </c>
      <c r="H36" s="35">
        <v>935</v>
      </c>
      <c r="I36" s="26">
        <v>10.47</v>
      </c>
      <c r="J36">
        <v>938</v>
      </c>
      <c r="K36" s="26">
        <v>1.1100000000000001</v>
      </c>
      <c r="L36">
        <v>137</v>
      </c>
      <c r="M36" s="26">
        <v>2.71</v>
      </c>
      <c r="N36">
        <v>35</v>
      </c>
      <c r="O36" s="26">
        <v>2.2000000000000002</v>
      </c>
      <c r="P36">
        <v>35</v>
      </c>
      <c r="Q36" s="26">
        <v>6.48</v>
      </c>
      <c r="R36">
        <v>35</v>
      </c>
      <c r="S36" s="26">
        <v>10.15</v>
      </c>
      <c r="T36">
        <v>35</v>
      </c>
      <c r="U36" s="34">
        <v>6.66</v>
      </c>
      <c r="V36" s="35">
        <v>888</v>
      </c>
      <c r="W36" s="34">
        <v>7.94</v>
      </c>
      <c r="X36" s="35">
        <v>918</v>
      </c>
    </row>
    <row r="37" spans="1:24">
      <c r="A37" s="26">
        <v>8.77</v>
      </c>
      <c r="B37">
        <v>914</v>
      </c>
      <c r="C37" t="s">
        <v>101</v>
      </c>
      <c r="D37">
        <v>965</v>
      </c>
      <c r="E37" t="s">
        <v>1706</v>
      </c>
      <c r="F37">
        <v>933</v>
      </c>
      <c r="G37" s="35" t="s">
        <v>1345</v>
      </c>
      <c r="H37" s="35">
        <v>933</v>
      </c>
      <c r="I37" s="26">
        <v>10.48</v>
      </c>
      <c r="J37">
        <v>936</v>
      </c>
      <c r="K37" s="26">
        <v>1.1200000000000001</v>
      </c>
      <c r="L37">
        <v>142</v>
      </c>
      <c r="M37" s="26">
        <v>2.72</v>
      </c>
      <c r="N37">
        <v>36</v>
      </c>
      <c r="O37" s="26">
        <v>2.2200000000000002</v>
      </c>
      <c r="P37">
        <v>36</v>
      </c>
      <c r="Q37" s="26">
        <v>6.55</v>
      </c>
      <c r="R37">
        <v>36</v>
      </c>
      <c r="S37" s="26">
        <v>10.24</v>
      </c>
      <c r="T37">
        <v>36</v>
      </c>
      <c r="U37" s="34">
        <v>6.67</v>
      </c>
      <c r="V37" s="35">
        <v>886</v>
      </c>
      <c r="W37" s="34">
        <v>7.95</v>
      </c>
      <c r="X37" s="35">
        <v>915</v>
      </c>
    </row>
    <row r="38" spans="1:24">
      <c r="A38" s="26">
        <v>8.7799999999999994</v>
      </c>
      <c r="B38">
        <v>911</v>
      </c>
      <c r="C38" t="s">
        <v>102</v>
      </c>
      <c r="D38">
        <v>964</v>
      </c>
      <c r="E38" t="s">
        <v>1707</v>
      </c>
      <c r="F38">
        <v>931</v>
      </c>
      <c r="G38" s="35" t="s">
        <v>1834</v>
      </c>
      <c r="H38" s="35">
        <v>931</v>
      </c>
      <c r="I38" s="26">
        <v>10.49</v>
      </c>
      <c r="J38">
        <v>934</v>
      </c>
      <c r="K38" s="26">
        <v>1.1299999999999999</v>
      </c>
      <c r="L38">
        <v>148</v>
      </c>
      <c r="M38" s="26">
        <v>2.73</v>
      </c>
      <c r="N38">
        <v>37</v>
      </c>
      <c r="O38" s="26">
        <v>2.2400000000000002</v>
      </c>
      <c r="P38">
        <v>37</v>
      </c>
      <c r="Q38" s="26">
        <v>6.61</v>
      </c>
      <c r="R38">
        <v>37</v>
      </c>
      <c r="S38" s="26">
        <v>10.32</v>
      </c>
      <c r="T38">
        <v>37</v>
      </c>
      <c r="U38" s="34">
        <v>6.68</v>
      </c>
      <c r="V38" s="35">
        <v>882</v>
      </c>
      <c r="W38" s="34">
        <v>7.96</v>
      </c>
      <c r="X38" s="35">
        <v>913</v>
      </c>
    </row>
    <row r="39" spans="1:24">
      <c r="A39" s="26">
        <v>8.7899999999999991</v>
      </c>
      <c r="B39">
        <v>909</v>
      </c>
      <c r="C39" t="s">
        <v>103</v>
      </c>
      <c r="D39">
        <v>963</v>
      </c>
      <c r="E39" t="s">
        <v>1708</v>
      </c>
      <c r="F39">
        <v>929</v>
      </c>
      <c r="G39" s="35" t="s">
        <v>1835</v>
      </c>
      <c r="H39" s="35">
        <v>929</v>
      </c>
      <c r="I39" s="26">
        <v>10.5</v>
      </c>
      <c r="J39">
        <v>933</v>
      </c>
      <c r="K39" s="26">
        <v>1.1399999999999999</v>
      </c>
      <c r="L39">
        <v>153</v>
      </c>
      <c r="M39" s="26">
        <v>2.74</v>
      </c>
      <c r="N39">
        <v>38</v>
      </c>
      <c r="O39" s="26">
        <v>2.2599999999999998</v>
      </c>
      <c r="P39">
        <v>38</v>
      </c>
      <c r="Q39" s="26">
        <v>6.67</v>
      </c>
      <c r="R39">
        <v>38</v>
      </c>
      <c r="S39" s="26">
        <v>10.4</v>
      </c>
      <c r="T39">
        <v>38</v>
      </c>
      <c r="U39" s="34">
        <v>6.69</v>
      </c>
      <c r="V39" s="35">
        <v>879</v>
      </c>
      <c r="W39" s="34">
        <v>7.97</v>
      </c>
      <c r="X39" s="35">
        <v>911</v>
      </c>
    </row>
    <row r="40" spans="1:24">
      <c r="A40" s="26">
        <v>8.8000000000000007</v>
      </c>
      <c r="B40">
        <v>907</v>
      </c>
      <c r="C40" t="s">
        <v>104</v>
      </c>
      <c r="D40">
        <v>962</v>
      </c>
      <c r="E40" t="s">
        <v>1709</v>
      </c>
      <c r="F40">
        <v>927</v>
      </c>
      <c r="G40" s="35" t="s">
        <v>1836</v>
      </c>
      <c r="H40" s="35">
        <v>927</v>
      </c>
      <c r="I40" s="26">
        <v>10.51</v>
      </c>
      <c r="J40">
        <v>931</v>
      </c>
      <c r="K40" s="26">
        <v>1.1499999999999999</v>
      </c>
      <c r="L40">
        <v>159</v>
      </c>
      <c r="M40" s="26">
        <v>2.75</v>
      </c>
      <c r="N40">
        <v>39</v>
      </c>
      <c r="O40" s="26">
        <v>2.27</v>
      </c>
      <c r="P40">
        <v>39</v>
      </c>
      <c r="Q40" s="26">
        <v>6.74</v>
      </c>
      <c r="R40">
        <v>39</v>
      </c>
      <c r="S40" s="26">
        <v>10.49</v>
      </c>
      <c r="T40">
        <v>39</v>
      </c>
      <c r="U40" s="34">
        <v>6.7</v>
      </c>
      <c r="V40" s="35">
        <v>877</v>
      </c>
      <c r="W40" s="34">
        <v>7.98</v>
      </c>
      <c r="X40" s="35">
        <v>908</v>
      </c>
    </row>
    <row r="41" spans="1:24">
      <c r="A41" s="26">
        <v>8.81</v>
      </c>
      <c r="B41">
        <v>905</v>
      </c>
      <c r="C41" t="s">
        <v>105</v>
      </c>
      <c r="D41">
        <v>961</v>
      </c>
      <c r="E41" t="s">
        <v>1710</v>
      </c>
      <c r="F41">
        <v>925</v>
      </c>
      <c r="G41" s="35" t="s">
        <v>1351</v>
      </c>
      <c r="H41" s="35">
        <v>925</v>
      </c>
      <c r="I41" s="26">
        <v>10.52</v>
      </c>
      <c r="J41">
        <v>929</v>
      </c>
      <c r="K41" s="26">
        <v>1.1599999999999999</v>
      </c>
      <c r="L41">
        <v>165</v>
      </c>
      <c r="M41" s="26">
        <v>2.76</v>
      </c>
      <c r="N41">
        <v>40</v>
      </c>
      <c r="O41" s="26">
        <v>2.29</v>
      </c>
      <c r="P41">
        <v>40</v>
      </c>
      <c r="Q41" s="26">
        <v>6.8</v>
      </c>
      <c r="R41">
        <v>40</v>
      </c>
      <c r="S41" s="26">
        <v>10.57</v>
      </c>
      <c r="T41">
        <v>40</v>
      </c>
      <c r="U41" s="34">
        <v>6.71</v>
      </c>
      <c r="V41" s="35">
        <v>874</v>
      </c>
      <c r="W41" s="34">
        <v>7.99</v>
      </c>
      <c r="X41" s="35">
        <v>906</v>
      </c>
    </row>
    <row r="42" spans="1:24">
      <c r="A42" s="26">
        <v>8.82</v>
      </c>
      <c r="B42">
        <v>902</v>
      </c>
      <c r="C42" t="s">
        <v>106</v>
      </c>
      <c r="D42">
        <v>960</v>
      </c>
      <c r="E42" t="s">
        <v>1711</v>
      </c>
      <c r="F42">
        <v>923</v>
      </c>
      <c r="G42" s="35" t="s">
        <v>1837</v>
      </c>
      <c r="H42" s="35">
        <v>923</v>
      </c>
      <c r="I42" s="26">
        <v>10.53</v>
      </c>
      <c r="J42">
        <v>927</v>
      </c>
      <c r="K42" s="26">
        <v>1.17</v>
      </c>
      <c r="L42">
        <v>170</v>
      </c>
      <c r="M42" s="26">
        <v>2.77</v>
      </c>
      <c r="N42">
        <v>41</v>
      </c>
      <c r="O42" s="26">
        <v>2.31</v>
      </c>
      <c r="P42">
        <v>41</v>
      </c>
      <c r="Q42" s="26">
        <v>6.86</v>
      </c>
      <c r="R42">
        <v>41</v>
      </c>
      <c r="S42" s="26">
        <v>10.65</v>
      </c>
      <c r="T42">
        <v>41</v>
      </c>
      <c r="U42" s="34">
        <v>6.72</v>
      </c>
      <c r="V42" s="35">
        <v>870</v>
      </c>
      <c r="W42" s="34">
        <v>8</v>
      </c>
      <c r="X42" s="35">
        <v>905</v>
      </c>
    </row>
    <row r="43" spans="1:24">
      <c r="A43" s="26">
        <v>8.83</v>
      </c>
      <c r="B43">
        <v>900</v>
      </c>
      <c r="C43" t="s">
        <v>107</v>
      </c>
      <c r="D43">
        <v>959</v>
      </c>
      <c r="E43" t="s">
        <v>1712</v>
      </c>
      <c r="F43">
        <v>922</v>
      </c>
      <c r="G43" s="35" t="s">
        <v>1838</v>
      </c>
      <c r="H43" s="35">
        <v>922</v>
      </c>
      <c r="I43" s="26">
        <v>10.54</v>
      </c>
      <c r="J43">
        <v>925</v>
      </c>
      <c r="K43" s="26">
        <v>1.18</v>
      </c>
      <c r="L43">
        <v>176</v>
      </c>
      <c r="M43" s="26">
        <v>2.78</v>
      </c>
      <c r="N43">
        <v>42</v>
      </c>
      <c r="O43" s="26">
        <v>2.33</v>
      </c>
      <c r="P43">
        <v>42</v>
      </c>
      <c r="Q43" s="26">
        <v>6.93</v>
      </c>
      <c r="R43">
        <v>42</v>
      </c>
      <c r="S43" s="26">
        <v>10.73</v>
      </c>
      <c r="T43">
        <v>42</v>
      </c>
      <c r="U43" s="34">
        <v>6.73</v>
      </c>
      <c r="V43" s="35">
        <v>868</v>
      </c>
      <c r="W43" s="34">
        <v>8.01</v>
      </c>
      <c r="X43" s="35">
        <v>901</v>
      </c>
    </row>
    <row r="44" spans="1:24">
      <c r="A44" s="26">
        <v>8.84</v>
      </c>
      <c r="B44">
        <v>897</v>
      </c>
      <c r="C44" t="s">
        <v>108</v>
      </c>
      <c r="D44">
        <v>958</v>
      </c>
      <c r="E44" t="s">
        <v>1713</v>
      </c>
      <c r="F44">
        <v>920</v>
      </c>
      <c r="G44" s="35" t="s">
        <v>1354</v>
      </c>
      <c r="H44" s="35">
        <v>920</v>
      </c>
      <c r="I44" s="26">
        <v>10.55</v>
      </c>
      <c r="J44">
        <v>924</v>
      </c>
      <c r="K44" s="26">
        <v>1.19</v>
      </c>
      <c r="L44">
        <v>182</v>
      </c>
      <c r="M44" s="26">
        <v>2.79</v>
      </c>
      <c r="N44">
        <v>43</v>
      </c>
      <c r="O44" s="26">
        <v>2.35</v>
      </c>
      <c r="P44">
        <v>43</v>
      </c>
      <c r="Q44" s="26">
        <v>6.99</v>
      </c>
      <c r="R44">
        <v>43</v>
      </c>
      <c r="S44" s="26">
        <v>10.82</v>
      </c>
      <c r="T44">
        <v>43</v>
      </c>
      <c r="U44" s="34">
        <v>6.74</v>
      </c>
      <c r="V44" s="35">
        <v>864</v>
      </c>
      <c r="W44" s="34">
        <v>8.02</v>
      </c>
      <c r="X44" s="35">
        <v>899</v>
      </c>
    </row>
    <row r="45" spans="1:24">
      <c r="A45" s="26">
        <v>8.85</v>
      </c>
      <c r="B45">
        <v>895</v>
      </c>
      <c r="C45" t="s">
        <v>109</v>
      </c>
      <c r="D45">
        <v>957</v>
      </c>
      <c r="E45" t="s">
        <v>1714</v>
      </c>
      <c r="F45">
        <v>918</v>
      </c>
      <c r="G45" s="35" t="s">
        <v>1839</v>
      </c>
      <c r="H45" s="35">
        <v>918</v>
      </c>
      <c r="I45" s="26">
        <v>10.56</v>
      </c>
      <c r="J45">
        <v>922</v>
      </c>
      <c r="K45" s="26">
        <v>1.2</v>
      </c>
      <c r="L45">
        <v>188</v>
      </c>
      <c r="M45" s="26">
        <v>2.8</v>
      </c>
      <c r="N45">
        <v>44</v>
      </c>
      <c r="O45" s="26">
        <v>2.37</v>
      </c>
      <c r="P45">
        <v>44</v>
      </c>
      <c r="Q45" s="26">
        <v>7.05</v>
      </c>
      <c r="R45">
        <v>44</v>
      </c>
      <c r="S45" s="26">
        <v>10.9</v>
      </c>
      <c r="T45">
        <v>44</v>
      </c>
      <c r="U45" s="34">
        <v>6.75</v>
      </c>
      <c r="V45" s="35">
        <v>861</v>
      </c>
      <c r="W45" s="34">
        <v>8.0299999999999994</v>
      </c>
      <c r="X45" s="35">
        <v>898</v>
      </c>
    </row>
    <row r="46" spans="1:24">
      <c r="A46" s="26">
        <v>8.86</v>
      </c>
      <c r="B46">
        <v>893</v>
      </c>
      <c r="C46" t="s">
        <v>110</v>
      </c>
      <c r="D46">
        <v>956</v>
      </c>
      <c r="E46" t="s">
        <v>1715</v>
      </c>
      <c r="F46">
        <v>916</v>
      </c>
      <c r="G46" s="35" t="s">
        <v>3798</v>
      </c>
      <c r="H46" s="35">
        <v>916</v>
      </c>
      <c r="I46" s="26">
        <v>10.57</v>
      </c>
      <c r="J46">
        <v>920</v>
      </c>
      <c r="K46" s="26">
        <v>1.21</v>
      </c>
      <c r="L46">
        <v>194</v>
      </c>
      <c r="M46" s="26">
        <v>2.81</v>
      </c>
      <c r="N46">
        <v>45</v>
      </c>
      <c r="O46" s="26">
        <v>2.39</v>
      </c>
      <c r="P46">
        <v>45</v>
      </c>
      <c r="Q46" s="26">
        <v>7.12</v>
      </c>
      <c r="R46">
        <v>45</v>
      </c>
      <c r="S46" s="26">
        <v>10.98</v>
      </c>
      <c r="T46">
        <v>45</v>
      </c>
      <c r="U46" s="34">
        <v>6.76</v>
      </c>
      <c r="V46" s="35">
        <v>859</v>
      </c>
      <c r="W46" s="34">
        <v>8.0399999999999991</v>
      </c>
      <c r="X46" s="35">
        <v>894</v>
      </c>
    </row>
    <row r="47" spans="1:24">
      <c r="A47" s="26">
        <v>8.8699999999999992</v>
      </c>
      <c r="B47">
        <v>891</v>
      </c>
      <c r="C47" t="s">
        <v>111</v>
      </c>
      <c r="D47">
        <v>955</v>
      </c>
      <c r="E47" t="s">
        <v>1716</v>
      </c>
      <c r="F47">
        <v>914</v>
      </c>
      <c r="G47" s="35" t="s">
        <v>1840</v>
      </c>
      <c r="H47" s="35">
        <v>914</v>
      </c>
      <c r="I47" s="26">
        <v>10.58</v>
      </c>
      <c r="J47">
        <v>918</v>
      </c>
      <c r="K47" s="26">
        <v>1.22</v>
      </c>
      <c r="L47">
        <v>200</v>
      </c>
      <c r="M47" s="26">
        <v>2.82</v>
      </c>
      <c r="N47">
        <v>46</v>
      </c>
      <c r="O47" s="26">
        <v>2.4</v>
      </c>
      <c r="P47">
        <v>46</v>
      </c>
      <c r="Q47" s="26">
        <v>7.18</v>
      </c>
      <c r="R47">
        <v>46</v>
      </c>
      <c r="S47" s="26">
        <v>11.06</v>
      </c>
      <c r="T47">
        <v>46</v>
      </c>
      <c r="U47" s="34">
        <v>6.77</v>
      </c>
      <c r="V47" s="35">
        <v>855</v>
      </c>
      <c r="W47" s="34">
        <v>8.0500000000000007</v>
      </c>
      <c r="X47" s="35">
        <v>892</v>
      </c>
    </row>
    <row r="48" spans="1:24">
      <c r="A48" s="26">
        <v>8.8800000000000008</v>
      </c>
      <c r="B48">
        <v>888</v>
      </c>
      <c r="C48" t="s">
        <v>112</v>
      </c>
      <c r="D48">
        <v>954</v>
      </c>
      <c r="E48" t="s">
        <v>1717</v>
      </c>
      <c r="F48">
        <v>912</v>
      </c>
      <c r="G48" s="35" t="s">
        <v>1360</v>
      </c>
      <c r="H48" s="35">
        <v>912</v>
      </c>
      <c r="I48" s="26">
        <v>10.59</v>
      </c>
      <c r="J48">
        <v>917</v>
      </c>
      <c r="K48" s="26">
        <v>1.23</v>
      </c>
      <c r="L48">
        <v>206</v>
      </c>
      <c r="M48" s="26">
        <v>2.83</v>
      </c>
      <c r="N48">
        <v>47</v>
      </c>
      <c r="O48" s="26">
        <v>2.42</v>
      </c>
      <c r="P48">
        <v>47</v>
      </c>
      <c r="Q48" s="26">
        <v>7.24</v>
      </c>
      <c r="R48">
        <v>47</v>
      </c>
      <c r="S48" s="26">
        <v>11.14</v>
      </c>
      <c r="T48">
        <v>47</v>
      </c>
      <c r="U48" s="34">
        <v>6.78</v>
      </c>
      <c r="V48" s="35">
        <v>852</v>
      </c>
      <c r="W48" s="34">
        <v>8.06</v>
      </c>
      <c r="X48" s="35">
        <v>891</v>
      </c>
    </row>
    <row r="49" spans="1:24">
      <c r="A49" s="26">
        <v>8.89</v>
      </c>
      <c r="B49">
        <v>886</v>
      </c>
      <c r="C49" t="s">
        <v>113</v>
      </c>
      <c r="D49">
        <v>953</v>
      </c>
      <c r="E49" t="s">
        <v>1718</v>
      </c>
      <c r="F49">
        <v>910</v>
      </c>
      <c r="G49" s="35" t="s">
        <v>3799</v>
      </c>
      <c r="H49" s="35">
        <v>910</v>
      </c>
      <c r="I49" s="26">
        <v>10.6</v>
      </c>
      <c r="J49">
        <v>915</v>
      </c>
      <c r="K49" s="26">
        <v>1.24</v>
      </c>
      <c r="L49">
        <v>212</v>
      </c>
      <c r="M49" s="26">
        <v>2.84</v>
      </c>
      <c r="N49">
        <v>48</v>
      </c>
      <c r="O49" s="26">
        <v>2.44</v>
      </c>
      <c r="P49">
        <v>48</v>
      </c>
      <c r="Q49" s="26">
        <v>7.3</v>
      </c>
      <c r="R49">
        <v>48</v>
      </c>
      <c r="S49" s="26">
        <v>11.22</v>
      </c>
      <c r="T49">
        <v>48</v>
      </c>
      <c r="U49" s="34">
        <v>6.79</v>
      </c>
      <c r="V49" s="35">
        <v>850</v>
      </c>
      <c r="W49" s="34">
        <v>8.07</v>
      </c>
      <c r="X49" s="35">
        <v>887</v>
      </c>
    </row>
    <row r="50" spans="1:24">
      <c r="A50" s="26">
        <v>8.9</v>
      </c>
      <c r="B50">
        <v>884</v>
      </c>
      <c r="C50" t="s">
        <v>114</v>
      </c>
      <c r="D50">
        <v>952</v>
      </c>
      <c r="E50" t="s">
        <v>1719</v>
      </c>
      <c r="F50">
        <v>908</v>
      </c>
      <c r="G50" s="35" t="s">
        <v>1363</v>
      </c>
      <c r="H50" s="35">
        <v>908</v>
      </c>
      <c r="I50" s="26">
        <v>10.61</v>
      </c>
      <c r="J50">
        <v>913</v>
      </c>
      <c r="K50" s="26">
        <v>1.25</v>
      </c>
      <c r="L50">
        <v>218</v>
      </c>
      <c r="M50" s="26">
        <v>2.85</v>
      </c>
      <c r="N50">
        <v>49</v>
      </c>
      <c r="O50" s="26">
        <v>2.46</v>
      </c>
      <c r="P50">
        <v>49</v>
      </c>
      <c r="Q50" s="26">
        <v>7.37</v>
      </c>
      <c r="R50">
        <v>49</v>
      </c>
      <c r="S50" s="26">
        <v>11.31</v>
      </c>
      <c r="T50">
        <v>49</v>
      </c>
      <c r="U50" s="34">
        <v>6.8</v>
      </c>
      <c r="V50" s="35">
        <v>846</v>
      </c>
      <c r="W50" s="34">
        <v>8.08</v>
      </c>
      <c r="X50" s="35">
        <v>886</v>
      </c>
    </row>
    <row r="51" spans="1:24">
      <c r="A51" s="26">
        <v>8.91</v>
      </c>
      <c r="B51">
        <v>882</v>
      </c>
      <c r="C51" t="s">
        <v>115</v>
      </c>
      <c r="D51">
        <v>951</v>
      </c>
      <c r="E51" t="s">
        <v>1720</v>
      </c>
      <c r="F51">
        <v>906</v>
      </c>
      <c r="G51" s="35" t="s">
        <v>1841</v>
      </c>
      <c r="H51" s="35">
        <v>906</v>
      </c>
      <c r="I51" s="26">
        <v>10.62</v>
      </c>
      <c r="J51">
        <v>911</v>
      </c>
      <c r="K51" s="26">
        <v>1.26</v>
      </c>
      <c r="L51">
        <v>225</v>
      </c>
      <c r="M51" s="26">
        <v>2.86</v>
      </c>
      <c r="N51">
        <v>50</v>
      </c>
      <c r="O51" s="26">
        <v>2.48</v>
      </c>
      <c r="P51">
        <v>50</v>
      </c>
      <c r="Q51" s="26">
        <v>7.43</v>
      </c>
      <c r="R51">
        <v>50</v>
      </c>
      <c r="S51" s="26">
        <v>11.39</v>
      </c>
      <c r="T51">
        <v>50</v>
      </c>
      <c r="U51" s="34">
        <v>6.81</v>
      </c>
      <c r="V51" s="35">
        <v>844</v>
      </c>
      <c r="W51" s="34">
        <v>8.09</v>
      </c>
      <c r="X51" s="35">
        <v>884</v>
      </c>
    </row>
    <row r="52" spans="1:24">
      <c r="A52" s="26">
        <v>8.92</v>
      </c>
      <c r="B52">
        <v>879</v>
      </c>
      <c r="C52" t="s">
        <v>116</v>
      </c>
      <c r="D52">
        <v>950</v>
      </c>
      <c r="E52" t="s">
        <v>1721</v>
      </c>
      <c r="F52">
        <v>905</v>
      </c>
      <c r="G52" s="35" t="s">
        <v>3800</v>
      </c>
      <c r="H52" s="35">
        <v>905</v>
      </c>
      <c r="I52" s="26">
        <v>10.63</v>
      </c>
      <c r="J52">
        <v>910</v>
      </c>
      <c r="K52" s="26">
        <v>1.27</v>
      </c>
      <c r="L52">
        <v>231</v>
      </c>
      <c r="M52" s="26">
        <v>2.87</v>
      </c>
      <c r="N52">
        <v>51</v>
      </c>
      <c r="O52" s="26">
        <v>2.5</v>
      </c>
      <c r="P52">
        <v>51</v>
      </c>
      <c r="Q52" s="26">
        <v>7.49</v>
      </c>
      <c r="R52">
        <v>51</v>
      </c>
      <c r="S52" s="26">
        <v>11.47</v>
      </c>
      <c r="T52">
        <v>51</v>
      </c>
      <c r="U52" s="34">
        <v>6.82</v>
      </c>
      <c r="V52" s="35">
        <v>839</v>
      </c>
      <c r="W52" s="34">
        <v>8.1</v>
      </c>
      <c r="X52" s="35">
        <v>880</v>
      </c>
    </row>
    <row r="53" spans="1:24">
      <c r="A53" s="26">
        <v>8.93</v>
      </c>
      <c r="B53">
        <v>877</v>
      </c>
      <c r="C53" t="s">
        <v>117</v>
      </c>
      <c r="D53">
        <v>949</v>
      </c>
      <c r="E53" t="s">
        <v>1722</v>
      </c>
      <c r="F53">
        <v>903</v>
      </c>
      <c r="G53" s="35" t="s">
        <v>1842</v>
      </c>
      <c r="H53" s="35">
        <v>903</v>
      </c>
      <c r="I53" s="26">
        <v>10.64</v>
      </c>
      <c r="J53">
        <v>908</v>
      </c>
      <c r="K53" s="26">
        <v>1.28</v>
      </c>
      <c r="L53">
        <v>237</v>
      </c>
      <c r="M53" s="26">
        <v>2.88</v>
      </c>
      <c r="N53">
        <v>52</v>
      </c>
      <c r="O53" s="26">
        <v>2.52</v>
      </c>
      <c r="P53">
        <v>52</v>
      </c>
      <c r="Q53" s="26">
        <v>7.55</v>
      </c>
      <c r="R53">
        <v>52</v>
      </c>
      <c r="S53" s="26">
        <v>11.55</v>
      </c>
      <c r="T53">
        <v>52</v>
      </c>
      <c r="U53" s="34">
        <v>6.83</v>
      </c>
      <c r="V53" s="35">
        <v>837</v>
      </c>
      <c r="W53" s="34">
        <v>8.11</v>
      </c>
      <c r="X53" s="35">
        <v>879</v>
      </c>
    </row>
    <row r="54" spans="1:24">
      <c r="A54" s="26">
        <v>8.94</v>
      </c>
      <c r="B54">
        <v>874</v>
      </c>
      <c r="C54" t="s">
        <v>118</v>
      </c>
      <c r="D54">
        <v>948</v>
      </c>
      <c r="E54" t="s">
        <v>1723</v>
      </c>
      <c r="F54">
        <v>901</v>
      </c>
      <c r="G54" s="35" t="s">
        <v>1843</v>
      </c>
      <c r="H54" s="35">
        <v>901</v>
      </c>
      <c r="I54" s="26">
        <v>10.65</v>
      </c>
      <c r="J54">
        <v>906</v>
      </c>
      <c r="K54" s="26">
        <v>1.29</v>
      </c>
      <c r="L54">
        <v>244</v>
      </c>
      <c r="M54" s="26">
        <v>2.89</v>
      </c>
      <c r="N54">
        <v>53</v>
      </c>
      <c r="O54" s="26">
        <v>2.5299999999999998</v>
      </c>
      <c r="P54">
        <v>53</v>
      </c>
      <c r="Q54" s="26">
        <v>7.62</v>
      </c>
      <c r="R54">
        <v>53</v>
      </c>
      <c r="S54" s="26">
        <v>11.63</v>
      </c>
      <c r="T54">
        <v>53</v>
      </c>
      <c r="U54" s="34">
        <v>6.84</v>
      </c>
      <c r="V54" s="35">
        <v>835</v>
      </c>
      <c r="W54" s="34">
        <v>8.1199999999999992</v>
      </c>
      <c r="X54" s="35">
        <v>877</v>
      </c>
    </row>
    <row r="55" spans="1:24">
      <c r="A55" s="26">
        <v>8.9499999999999993</v>
      </c>
      <c r="B55">
        <v>872</v>
      </c>
      <c r="C55" t="s">
        <v>119</v>
      </c>
      <c r="D55">
        <v>947</v>
      </c>
      <c r="E55" t="s">
        <v>1724</v>
      </c>
      <c r="F55">
        <v>899</v>
      </c>
      <c r="G55" s="35" t="s">
        <v>1844</v>
      </c>
      <c r="H55" s="35">
        <v>899</v>
      </c>
      <c r="I55" s="26">
        <v>10.66</v>
      </c>
      <c r="J55">
        <v>905</v>
      </c>
      <c r="K55" s="26">
        <v>1.3</v>
      </c>
      <c r="L55">
        <v>250</v>
      </c>
      <c r="M55" s="26">
        <v>2.9</v>
      </c>
      <c r="N55">
        <v>54</v>
      </c>
      <c r="O55" s="26">
        <v>2.5499999999999998</v>
      </c>
      <c r="P55">
        <v>54</v>
      </c>
      <c r="Q55" s="26">
        <v>7.68</v>
      </c>
      <c r="R55">
        <v>54</v>
      </c>
      <c r="S55" s="26">
        <v>11.71</v>
      </c>
      <c r="T55">
        <v>54</v>
      </c>
      <c r="U55" s="34">
        <v>6.85</v>
      </c>
      <c r="V55" s="35">
        <v>833</v>
      </c>
      <c r="W55" s="34">
        <v>8.1300000000000008</v>
      </c>
      <c r="X55" s="35">
        <v>874</v>
      </c>
    </row>
    <row r="56" spans="1:24">
      <c r="A56" s="26">
        <v>8.9600000000000009</v>
      </c>
      <c r="B56">
        <v>870</v>
      </c>
      <c r="C56" t="s">
        <v>120</v>
      </c>
      <c r="D56">
        <v>946</v>
      </c>
      <c r="E56" t="s">
        <v>1725</v>
      </c>
      <c r="F56">
        <v>897</v>
      </c>
      <c r="G56" s="35" t="s">
        <v>1372</v>
      </c>
      <c r="H56" s="35">
        <v>897</v>
      </c>
      <c r="I56" s="26">
        <v>10.67</v>
      </c>
      <c r="J56">
        <v>903</v>
      </c>
      <c r="K56" s="26">
        <v>1.31</v>
      </c>
      <c r="L56">
        <v>257</v>
      </c>
      <c r="M56" s="26">
        <v>2.91</v>
      </c>
      <c r="N56">
        <v>56</v>
      </c>
      <c r="O56" s="26">
        <v>2.57</v>
      </c>
      <c r="P56">
        <v>55</v>
      </c>
      <c r="Q56" s="26">
        <v>7.74</v>
      </c>
      <c r="R56">
        <v>55</v>
      </c>
      <c r="S56" s="26">
        <v>11.79</v>
      </c>
      <c r="T56">
        <v>55</v>
      </c>
      <c r="U56" s="34">
        <v>6.86</v>
      </c>
      <c r="V56" s="35">
        <v>830</v>
      </c>
      <c r="W56" s="34">
        <v>8.14</v>
      </c>
      <c r="X56" s="35">
        <v>872</v>
      </c>
    </row>
    <row r="57" spans="1:24">
      <c r="A57" s="26">
        <v>8.9700000000000006</v>
      </c>
      <c r="B57">
        <v>868</v>
      </c>
      <c r="C57" t="s">
        <v>121</v>
      </c>
      <c r="D57">
        <v>945</v>
      </c>
      <c r="E57" t="s">
        <v>1726</v>
      </c>
      <c r="F57">
        <v>895</v>
      </c>
      <c r="G57" s="35" t="s">
        <v>3801</v>
      </c>
      <c r="H57" s="35">
        <v>895</v>
      </c>
      <c r="I57" s="26">
        <v>10.68</v>
      </c>
      <c r="J57">
        <v>901</v>
      </c>
      <c r="K57" s="26">
        <v>1.32</v>
      </c>
      <c r="L57">
        <v>263</v>
      </c>
      <c r="M57" s="26">
        <v>2.92</v>
      </c>
      <c r="N57">
        <v>57</v>
      </c>
      <c r="O57" s="26">
        <v>2.59</v>
      </c>
      <c r="P57">
        <v>56</v>
      </c>
      <c r="Q57" s="26">
        <v>7.8</v>
      </c>
      <c r="R57">
        <v>56</v>
      </c>
      <c r="S57" s="26">
        <v>11.87</v>
      </c>
      <c r="T57">
        <v>56</v>
      </c>
      <c r="U57" s="34">
        <v>6.87</v>
      </c>
      <c r="V57" s="35">
        <v>826</v>
      </c>
      <c r="W57" s="34">
        <v>8.15</v>
      </c>
      <c r="X57" s="35">
        <v>870</v>
      </c>
    </row>
    <row r="58" spans="1:24">
      <c r="A58" s="26">
        <v>8.98</v>
      </c>
      <c r="B58">
        <v>866</v>
      </c>
      <c r="C58" t="s">
        <v>122</v>
      </c>
      <c r="D58">
        <v>944</v>
      </c>
      <c r="E58" t="s">
        <v>1727</v>
      </c>
      <c r="F58">
        <v>893</v>
      </c>
      <c r="G58" s="35" t="s">
        <v>1375</v>
      </c>
      <c r="H58" s="35">
        <v>893</v>
      </c>
      <c r="I58" s="26">
        <v>10.69</v>
      </c>
      <c r="J58">
        <v>899</v>
      </c>
      <c r="K58" s="26">
        <v>1.33</v>
      </c>
      <c r="L58">
        <v>270</v>
      </c>
      <c r="M58" s="26">
        <v>2.93</v>
      </c>
      <c r="N58">
        <v>58</v>
      </c>
      <c r="O58" s="26">
        <v>2.61</v>
      </c>
      <c r="P58">
        <v>57</v>
      </c>
      <c r="Q58" s="26">
        <v>7.86</v>
      </c>
      <c r="R58">
        <v>57</v>
      </c>
      <c r="S58" s="26">
        <v>11.95</v>
      </c>
      <c r="T58">
        <v>57</v>
      </c>
      <c r="U58" s="34">
        <v>6.88</v>
      </c>
      <c r="V58" s="35">
        <v>824</v>
      </c>
      <c r="W58" s="34">
        <v>8.16</v>
      </c>
      <c r="X58" s="35">
        <v>867</v>
      </c>
    </row>
    <row r="59" spans="1:24">
      <c r="A59" s="26">
        <v>8.99</v>
      </c>
      <c r="B59">
        <v>864</v>
      </c>
      <c r="C59" t="s">
        <v>123</v>
      </c>
      <c r="D59">
        <v>943</v>
      </c>
      <c r="E59" t="s">
        <v>1728</v>
      </c>
      <c r="F59">
        <v>891</v>
      </c>
      <c r="G59" s="35" t="s">
        <v>1845</v>
      </c>
      <c r="H59" s="35">
        <v>891</v>
      </c>
      <c r="I59" s="26">
        <v>10.7</v>
      </c>
      <c r="J59">
        <v>898</v>
      </c>
      <c r="K59" s="26">
        <v>1.34</v>
      </c>
      <c r="L59">
        <v>276</v>
      </c>
      <c r="M59" s="26">
        <v>2.94</v>
      </c>
      <c r="N59">
        <v>59</v>
      </c>
      <c r="O59" s="26">
        <v>2.63</v>
      </c>
      <c r="P59">
        <v>58</v>
      </c>
      <c r="Q59" s="26">
        <v>7.92</v>
      </c>
      <c r="R59">
        <v>58</v>
      </c>
      <c r="S59" s="26">
        <v>12.03</v>
      </c>
      <c r="T59">
        <v>58</v>
      </c>
      <c r="U59" s="34">
        <v>6.89</v>
      </c>
      <c r="V59" s="35">
        <v>820</v>
      </c>
      <c r="W59" s="34">
        <v>8.17</v>
      </c>
      <c r="X59" s="35">
        <v>865</v>
      </c>
    </row>
    <row r="60" spans="1:24">
      <c r="A60" s="26">
        <v>9</v>
      </c>
      <c r="B60">
        <v>861</v>
      </c>
      <c r="C60" t="s">
        <v>124</v>
      </c>
      <c r="D60">
        <v>942</v>
      </c>
      <c r="E60" t="s">
        <v>1729</v>
      </c>
      <c r="F60">
        <v>889</v>
      </c>
      <c r="G60" s="35" t="s">
        <v>1846</v>
      </c>
      <c r="H60" s="35">
        <v>889</v>
      </c>
      <c r="I60" s="26">
        <v>10.71</v>
      </c>
      <c r="J60">
        <v>896</v>
      </c>
      <c r="K60" s="26">
        <v>1.35</v>
      </c>
      <c r="L60">
        <v>283</v>
      </c>
      <c r="M60" s="26">
        <v>2.95</v>
      </c>
      <c r="N60">
        <v>60</v>
      </c>
      <c r="O60" s="26">
        <v>2.65</v>
      </c>
      <c r="P60">
        <v>59</v>
      </c>
      <c r="Q60" s="26">
        <v>7.99</v>
      </c>
      <c r="R60">
        <v>59</v>
      </c>
      <c r="S60" s="26">
        <v>12.11</v>
      </c>
      <c r="T60">
        <v>59</v>
      </c>
      <c r="U60" s="34">
        <v>6.9</v>
      </c>
      <c r="V60" s="35">
        <v>817</v>
      </c>
      <c r="W60" s="34">
        <v>8.18</v>
      </c>
      <c r="X60" s="35">
        <v>863</v>
      </c>
    </row>
    <row r="61" spans="1:24">
      <c r="A61" s="26">
        <v>9.01</v>
      </c>
      <c r="B61">
        <v>859</v>
      </c>
      <c r="C61" t="s">
        <v>125</v>
      </c>
      <c r="D61">
        <v>941</v>
      </c>
      <c r="E61" t="s">
        <v>1730</v>
      </c>
      <c r="F61">
        <v>888</v>
      </c>
      <c r="G61" s="35" t="s">
        <v>3802</v>
      </c>
      <c r="H61" s="35">
        <v>888</v>
      </c>
      <c r="I61" s="26">
        <v>10.72</v>
      </c>
      <c r="J61">
        <v>894</v>
      </c>
      <c r="K61" s="26">
        <v>1.36</v>
      </c>
      <c r="L61">
        <v>290</v>
      </c>
      <c r="M61" s="26">
        <v>2.96</v>
      </c>
      <c r="N61">
        <v>61</v>
      </c>
      <c r="O61" s="26">
        <v>2.66</v>
      </c>
      <c r="P61">
        <v>60</v>
      </c>
      <c r="Q61" s="26">
        <v>8.0500000000000007</v>
      </c>
      <c r="R61">
        <v>60</v>
      </c>
      <c r="S61" s="26">
        <v>12.19</v>
      </c>
      <c r="T61">
        <v>60</v>
      </c>
      <c r="U61" s="34">
        <v>6.91</v>
      </c>
      <c r="V61" s="35">
        <v>815</v>
      </c>
      <c r="W61" s="34">
        <v>8.19</v>
      </c>
      <c r="X61" s="35">
        <v>860</v>
      </c>
    </row>
    <row r="62" spans="1:24">
      <c r="A62" s="26">
        <v>9.02</v>
      </c>
      <c r="B62">
        <v>857</v>
      </c>
      <c r="C62" t="s">
        <v>126</v>
      </c>
      <c r="D62">
        <v>940</v>
      </c>
      <c r="E62" t="s">
        <v>1731</v>
      </c>
      <c r="F62">
        <v>886</v>
      </c>
      <c r="G62" s="35" t="s">
        <v>1381</v>
      </c>
      <c r="H62" s="35">
        <v>886</v>
      </c>
      <c r="I62" s="26">
        <v>10.73</v>
      </c>
      <c r="J62">
        <v>892</v>
      </c>
      <c r="K62" s="26">
        <v>1.37</v>
      </c>
      <c r="L62">
        <v>297</v>
      </c>
      <c r="M62" s="26">
        <v>2.97</v>
      </c>
      <c r="N62">
        <v>62</v>
      </c>
      <c r="O62" s="26">
        <v>2.68</v>
      </c>
      <c r="P62">
        <v>61</v>
      </c>
      <c r="Q62" s="26">
        <v>8.11</v>
      </c>
      <c r="R62">
        <v>61</v>
      </c>
      <c r="S62" s="26">
        <v>12.27</v>
      </c>
      <c r="T62">
        <v>61</v>
      </c>
      <c r="U62" s="34">
        <v>6.92</v>
      </c>
      <c r="V62" s="35">
        <v>811</v>
      </c>
      <c r="W62" s="34">
        <v>8.1999999999999993</v>
      </c>
      <c r="X62" s="35">
        <v>858</v>
      </c>
    </row>
    <row r="63" spans="1:24">
      <c r="A63" s="26">
        <v>9.0299999999999994</v>
      </c>
      <c r="B63">
        <v>855</v>
      </c>
      <c r="C63" t="s">
        <v>127</v>
      </c>
      <c r="D63">
        <v>939</v>
      </c>
      <c r="E63" t="s">
        <v>1732</v>
      </c>
      <c r="F63">
        <v>884</v>
      </c>
      <c r="G63" s="35" t="s">
        <v>3803</v>
      </c>
      <c r="H63" s="35">
        <v>884</v>
      </c>
      <c r="I63" s="26">
        <v>10.74</v>
      </c>
      <c r="J63">
        <v>891</v>
      </c>
      <c r="K63" s="26">
        <v>1.38</v>
      </c>
      <c r="L63">
        <v>303</v>
      </c>
      <c r="M63" s="26">
        <v>2.98</v>
      </c>
      <c r="N63">
        <v>63</v>
      </c>
      <c r="O63" s="26">
        <v>2.7</v>
      </c>
      <c r="P63">
        <v>62</v>
      </c>
      <c r="Q63" s="26">
        <v>8.17</v>
      </c>
      <c r="R63">
        <v>62</v>
      </c>
      <c r="S63" s="26">
        <v>12.35</v>
      </c>
      <c r="T63">
        <v>62</v>
      </c>
      <c r="U63" s="34">
        <v>6.93</v>
      </c>
      <c r="V63" s="35">
        <v>808</v>
      </c>
      <c r="W63" s="34">
        <v>8.2100000000000009</v>
      </c>
      <c r="X63" s="35">
        <v>857</v>
      </c>
    </row>
    <row r="64" spans="1:24">
      <c r="A64" s="26">
        <v>9.0399999999999991</v>
      </c>
      <c r="B64">
        <v>852</v>
      </c>
      <c r="C64" t="s">
        <v>128</v>
      </c>
      <c r="D64">
        <v>938</v>
      </c>
      <c r="E64" t="s">
        <v>1733</v>
      </c>
      <c r="F64">
        <v>882</v>
      </c>
      <c r="G64" s="35" t="s">
        <v>3804</v>
      </c>
      <c r="H64" s="35">
        <v>882</v>
      </c>
      <c r="I64" s="26">
        <v>10.75</v>
      </c>
      <c r="J64">
        <v>889</v>
      </c>
      <c r="K64" s="26">
        <v>1.39</v>
      </c>
      <c r="L64">
        <v>310</v>
      </c>
      <c r="M64" s="26">
        <v>2.99</v>
      </c>
      <c r="N64">
        <v>65</v>
      </c>
      <c r="O64" s="26">
        <v>2.72</v>
      </c>
      <c r="P64">
        <v>63</v>
      </c>
      <c r="Q64" s="26">
        <v>8.23</v>
      </c>
      <c r="R64">
        <v>63</v>
      </c>
      <c r="S64" s="26">
        <v>12.43</v>
      </c>
      <c r="T64">
        <v>63</v>
      </c>
      <c r="U64" s="34">
        <v>6.94</v>
      </c>
      <c r="V64" s="35">
        <v>806</v>
      </c>
      <c r="W64" s="34">
        <v>8.2200000000000006</v>
      </c>
      <c r="X64" s="35">
        <v>853</v>
      </c>
    </row>
    <row r="65" spans="1:24">
      <c r="A65" s="26">
        <v>9.0500000000000007</v>
      </c>
      <c r="B65">
        <v>850</v>
      </c>
      <c r="C65" t="s">
        <v>129</v>
      </c>
      <c r="D65">
        <v>937</v>
      </c>
      <c r="E65" t="s">
        <v>1734</v>
      </c>
      <c r="F65">
        <v>880</v>
      </c>
      <c r="G65" s="35" t="s">
        <v>3805</v>
      </c>
      <c r="H65" s="35">
        <v>880</v>
      </c>
      <c r="I65" s="26">
        <v>10.76</v>
      </c>
      <c r="J65">
        <v>887</v>
      </c>
      <c r="K65" s="26">
        <v>1.4</v>
      </c>
      <c r="L65">
        <v>317</v>
      </c>
      <c r="M65" s="26">
        <v>3</v>
      </c>
      <c r="N65">
        <v>66</v>
      </c>
      <c r="O65" s="26">
        <v>2.74</v>
      </c>
      <c r="P65">
        <v>64</v>
      </c>
      <c r="Q65" s="26">
        <v>8.2899999999999991</v>
      </c>
      <c r="R65">
        <v>64</v>
      </c>
      <c r="S65" s="26">
        <v>12.51</v>
      </c>
      <c r="T65">
        <v>64</v>
      </c>
      <c r="U65" s="34">
        <v>6.95</v>
      </c>
      <c r="V65" s="35">
        <v>802</v>
      </c>
      <c r="W65" s="34">
        <v>8.23</v>
      </c>
      <c r="X65" s="35">
        <v>851</v>
      </c>
    </row>
    <row r="66" spans="1:24">
      <c r="A66" s="26">
        <v>9.06</v>
      </c>
      <c r="B66">
        <v>848</v>
      </c>
      <c r="C66" t="s">
        <v>130</v>
      </c>
      <c r="D66">
        <v>936</v>
      </c>
      <c r="E66" t="s">
        <v>1735</v>
      </c>
      <c r="F66">
        <v>878</v>
      </c>
      <c r="G66" s="35" t="s">
        <v>1387</v>
      </c>
      <c r="H66" s="35">
        <v>878</v>
      </c>
      <c r="I66" s="26">
        <v>10.77</v>
      </c>
      <c r="J66">
        <v>886</v>
      </c>
      <c r="K66" s="26">
        <v>1.41</v>
      </c>
      <c r="L66">
        <v>324</v>
      </c>
      <c r="M66" s="26">
        <v>3.01</v>
      </c>
      <c r="N66">
        <v>67</v>
      </c>
      <c r="O66" s="26">
        <v>2.76</v>
      </c>
      <c r="P66">
        <v>65</v>
      </c>
      <c r="Q66" s="26">
        <v>8.35</v>
      </c>
      <c r="R66">
        <v>65</v>
      </c>
      <c r="S66" s="26">
        <v>12.59</v>
      </c>
      <c r="T66">
        <v>65</v>
      </c>
      <c r="U66" s="34">
        <v>6.96</v>
      </c>
      <c r="V66" s="35">
        <v>800</v>
      </c>
      <c r="W66" s="34">
        <v>8.24</v>
      </c>
      <c r="X66" s="35">
        <v>850</v>
      </c>
    </row>
    <row r="67" spans="1:24">
      <c r="A67" s="26">
        <v>9.07</v>
      </c>
      <c r="B67">
        <v>846</v>
      </c>
      <c r="C67" t="s">
        <v>131</v>
      </c>
      <c r="D67">
        <v>935</v>
      </c>
      <c r="E67" t="s">
        <v>1736</v>
      </c>
      <c r="F67">
        <v>876</v>
      </c>
      <c r="G67" s="35" t="s">
        <v>1847</v>
      </c>
      <c r="H67" s="35">
        <v>876</v>
      </c>
      <c r="I67" s="26">
        <v>10.78</v>
      </c>
      <c r="J67">
        <v>884</v>
      </c>
      <c r="K67" s="26">
        <v>1.42</v>
      </c>
      <c r="L67">
        <v>331</v>
      </c>
      <c r="M67" s="26">
        <v>3.02</v>
      </c>
      <c r="N67">
        <v>68</v>
      </c>
      <c r="O67" s="26">
        <v>2.77</v>
      </c>
      <c r="P67">
        <v>66</v>
      </c>
      <c r="Q67" s="26">
        <v>8.41</v>
      </c>
      <c r="R67">
        <v>66</v>
      </c>
      <c r="S67" s="26">
        <v>12.67</v>
      </c>
      <c r="T67">
        <v>66</v>
      </c>
      <c r="U67" s="34">
        <v>6.97</v>
      </c>
      <c r="V67" s="35">
        <v>795</v>
      </c>
      <c r="W67" s="34">
        <v>8.25</v>
      </c>
      <c r="X67" s="35">
        <v>846</v>
      </c>
    </row>
    <row r="68" spans="1:24">
      <c r="A68" s="26">
        <v>9.08</v>
      </c>
      <c r="B68">
        <v>844</v>
      </c>
      <c r="C68" t="s">
        <v>132</v>
      </c>
      <c r="D68">
        <v>934</v>
      </c>
      <c r="E68" t="s">
        <v>1737</v>
      </c>
      <c r="F68">
        <v>875</v>
      </c>
      <c r="G68" s="35" t="s">
        <v>1390</v>
      </c>
      <c r="H68" s="35">
        <v>875</v>
      </c>
      <c r="I68" s="26">
        <v>10.79</v>
      </c>
      <c r="J68">
        <v>882</v>
      </c>
      <c r="K68" s="26">
        <v>1.43</v>
      </c>
      <c r="L68">
        <v>338</v>
      </c>
      <c r="M68" s="26">
        <v>3.03</v>
      </c>
      <c r="N68">
        <v>69</v>
      </c>
      <c r="O68" s="26">
        <v>2.79</v>
      </c>
      <c r="P68">
        <v>67</v>
      </c>
      <c r="Q68" s="26">
        <v>8.4700000000000006</v>
      </c>
      <c r="R68">
        <v>67</v>
      </c>
      <c r="S68" s="26">
        <v>12.75</v>
      </c>
      <c r="T68">
        <v>67</v>
      </c>
      <c r="U68" s="34">
        <v>6.98</v>
      </c>
      <c r="V68" s="35">
        <v>793</v>
      </c>
      <c r="W68" s="34">
        <v>8.26</v>
      </c>
      <c r="X68" s="35">
        <v>845</v>
      </c>
    </row>
    <row r="69" spans="1:24">
      <c r="A69" s="26">
        <v>9.09</v>
      </c>
      <c r="B69">
        <v>842</v>
      </c>
      <c r="C69" t="s">
        <v>133</v>
      </c>
      <c r="D69">
        <v>933</v>
      </c>
      <c r="E69" t="s">
        <v>1738</v>
      </c>
      <c r="F69">
        <v>873</v>
      </c>
      <c r="G69" s="35" t="s">
        <v>1848</v>
      </c>
      <c r="H69" s="35">
        <v>873</v>
      </c>
      <c r="I69" s="26">
        <v>10.8</v>
      </c>
      <c r="J69">
        <v>880</v>
      </c>
      <c r="K69" s="26">
        <v>1.44</v>
      </c>
      <c r="L69">
        <v>345</v>
      </c>
      <c r="M69" s="26">
        <v>3.04</v>
      </c>
      <c r="N69">
        <v>70</v>
      </c>
      <c r="O69" s="26">
        <v>2.81</v>
      </c>
      <c r="P69">
        <v>68</v>
      </c>
      <c r="Q69" s="26">
        <v>8.5299999999999994</v>
      </c>
      <c r="R69">
        <v>68</v>
      </c>
      <c r="S69" s="26">
        <v>12.83</v>
      </c>
      <c r="T69">
        <v>68</v>
      </c>
      <c r="U69" s="34">
        <v>6.99</v>
      </c>
      <c r="V69" s="35">
        <v>791</v>
      </c>
      <c r="W69" s="34">
        <v>8.27</v>
      </c>
      <c r="X69" s="35">
        <v>843</v>
      </c>
    </row>
    <row r="70" spans="1:24">
      <c r="A70" s="26">
        <v>9.1</v>
      </c>
      <c r="B70">
        <v>839</v>
      </c>
      <c r="C70" t="s">
        <v>134</v>
      </c>
      <c r="D70">
        <v>932</v>
      </c>
      <c r="E70" t="s">
        <v>1739</v>
      </c>
      <c r="F70">
        <v>871</v>
      </c>
      <c r="G70" s="35" t="s">
        <v>1393</v>
      </c>
      <c r="H70" s="35">
        <v>871</v>
      </c>
      <c r="I70" s="26">
        <v>10.81</v>
      </c>
      <c r="J70">
        <v>879</v>
      </c>
      <c r="K70" s="26">
        <v>1.45</v>
      </c>
      <c r="L70">
        <v>352</v>
      </c>
      <c r="M70" s="26">
        <v>3.05</v>
      </c>
      <c r="N70">
        <v>72</v>
      </c>
      <c r="O70" s="26">
        <v>2.83</v>
      </c>
      <c r="P70">
        <v>69</v>
      </c>
      <c r="Q70" s="26">
        <v>8.59</v>
      </c>
      <c r="R70">
        <v>69</v>
      </c>
      <c r="S70" s="26">
        <v>12.91</v>
      </c>
      <c r="T70">
        <v>69</v>
      </c>
      <c r="U70" s="34">
        <v>7</v>
      </c>
      <c r="V70" s="35">
        <v>788</v>
      </c>
      <c r="W70" s="34">
        <v>8.2799999999999994</v>
      </c>
      <c r="X70" s="35">
        <v>840</v>
      </c>
    </row>
    <row r="71" spans="1:24">
      <c r="A71" s="26">
        <v>9.11</v>
      </c>
      <c r="B71">
        <v>837</v>
      </c>
      <c r="C71" t="s">
        <v>135</v>
      </c>
      <c r="D71">
        <v>931</v>
      </c>
      <c r="E71" t="s">
        <v>1740</v>
      </c>
      <c r="F71">
        <v>869</v>
      </c>
      <c r="G71" s="35" t="s">
        <v>3806</v>
      </c>
      <c r="H71" s="35">
        <v>869</v>
      </c>
      <c r="I71" s="26">
        <v>10.82</v>
      </c>
      <c r="J71">
        <v>877</v>
      </c>
      <c r="K71" s="26">
        <v>1.46</v>
      </c>
      <c r="L71">
        <v>360</v>
      </c>
      <c r="M71" s="26">
        <v>3.06</v>
      </c>
      <c r="N71">
        <v>73</v>
      </c>
      <c r="O71" s="26">
        <v>2.85</v>
      </c>
      <c r="P71">
        <v>70</v>
      </c>
      <c r="Q71" s="26">
        <v>8.65</v>
      </c>
      <c r="R71">
        <v>70</v>
      </c>
      <c r="S71" s="26">
        <v>12.99</v>
      </c>
      <c r="T71">
        <v>70</v>
      </c>
      <c r="U71" s="34">
        <v>7.01</v>
      </c>
      <c r="V71" s="35">
        <v>784</v>
      </c>
      <c r="W71" s="34">
        <v>8.2899999999999991</v>
      </c>
      <c r="X71" s="35">
        <v>838</v>
      </c>
    </row>
    <row r="72" spans="1:24">
      <c r="A72" s="26">
        <v>9.1199999999999992</v>
      </c>
      <c r="B72">
        <v>835</v>
      </c>
      <c r="C72" t="s">
        <v>136</v>
      </c>
      <c r="D72">
        <v>930</v>
      </c>
      <c r="E72" t="s">
        <v>1741</v>
      </c>
      <c r="F72">
        <v>867</v>
      </c>
      <c r="G72" s="35" t="s">
        <v>1849</v>
      </c>
      <c r="H72" s="35">
        <v>867</v>
      </c>
      <c r="I72" s="26">
        <v>10.83</v>
      </c>
      <c r="J72">
        <v>875</v>
      </c>
      <c r="K72" s="26">
        <v>1.47</v>
      </c>
      <c r="L72">
        <v>367</v>
      </c>
      <c r="M72" s="26">
        <v>3.07</v>
      </c>
      <c r="N72">
        <v>74</v>
      </c>
      <c r="O72" s="26">
        <v>2.87</v>
      </c>
      <c r="P72">
        <v>71</v>
      </c>
      <c r="Q72" s="26">
        <v>8.7200000000000006</v>
      </c>
      <c r="R72">
        <v>71</v>
      </c>
      <c r="S72" s="26">
        <v>13.07</v>
      </c>
      <c r="T72">
        <v>71</v>
      </c>
      <c r="U72" s="34">
        <v>7.02</v>
      </c>
      <c r="V72" s="35">
        <v>782</v>
      </c>
      <c r="W72" s="34">
        <v>8.3000000000000007</v>
      </c>
      <c r="X72" s="35">
        <v>836</v>
      </c>
    </row>
    <row r="73" spans="1:24">
      <c r="A73" s="26">
        <v>9.1300000000000008</v>
      </c>
      <c r="B73">
        <v>833</v>
      </c>
      <c r="C73" t="s">
        <v>137</v>
      </c>
      <c r="D73">
        <v>929</v>
      </c>
      <c r="E73" t="s">
        <v>1742</v>
      </c>
      <c r="F73">
        <v>865</v>
      </c>
      <c r="G73" s="35" t="s">
        <v>1850</v>
      </c>
      <c r="H73" s="35">
        <v>865</v>
      </c>
      <c r="I73" s="26">
        <v>10.84</v>
      </c>
      <c r="J73">
        <v>874</v>
      </c>
      <c r="K73" s="26">
        <v>1.48</v>
      </c>
      <c r="L73">
        <v>374</v>
      </c>
      <c r="M73" s="26">
        <v>3.08</v>
      </c>
      <c r="N73">
        <v>75</v>
      </c>
      <c r="O73" s="26">
        <v>2.88</v>
      </c>
      <c r="P73">
        <v>72</v>
      </c>
      <c r="Q73" s="26">
        <v>8.7799999999999994</v>
      </c>
      <c r="R73">
        <v>72</v>
      </c>
      <c r="S73" s="26">
        <v>13.15</v>
      </c>
      <c r="T73">
        <v>72</v>
      </c>
      <c r="U73" s="34">
        <v>7.03</v>
      </c>
      <c r="V73" s="35">
        <v>780</v>
      </c>
      <c r="W73" s="34">
        <v>8.31</v>
      </c>
      <c r="X73" s="35">
        <v>833</v>
      </c>
    </row>
    <row r="74" spans="1:24">
      <c r="A74" s="26">
        <v>9.14</v>
      </c>
      <c r="B74">
        <v>830</v>
      </c>
      <c r="C74" t="s">
        <v>138</v>
      </c>
      <c r="D74">
        <v>928</v>
      </c>
      <c r="E74" t="s">
        <v>1743</v>
      </c>
      <c r="F74">
        <v>864</v>
      </c>
      <c r="G74" s="35" t="s">
        <v>1399</v>
      </c>
      <c r="H74" s="35">
        <v>864</v>
      </c>
      <c r="I74" s="26">
        <v>10.85</v>
      </c>
      <c r="J74">
        <v>872</v>
      </c>
      <c r="K74" s="26">
        <v>1.49</v>
      </c>
      <c r="L74">
        <v>381</v>
      </c>
      <c r="M74" s="26">
        <v>3.09</v>
      </c>
      <c r="N74">
        <v>76</v>
      </c>
      <c r="O74" s="26">
        <v>2.9</v>
      </c>
      <c r="P74">
        <v>73</v>
      </c>
      <c r="Q74" s="26">
        <v>8.84</v>
      </c>
      <c r="R74">
        <v>73</v>
      </c>
      <c r="S74" s="26">
        <v>13.22</v>
      </c>
      <c r="T74">
        <v>73</v>
      </c>
      <c r="U74" s="34">
        <v>7.04</v>
      </c>
      <c r="V74" s="35">
        <v>776</v>
      </c>
      <c r="W74" s="34">
        <v>8.32</v>
      </c>
      <c r="X74" s="35">
        <v>831</v>
      </c>
    </row>
    <row r="75" spans="1:24">
      <c r="A75" s="26">
        <v>9.15</v>
      </c>
      <c r="B75">
        <v>828</v>
      </c>
      <c r="C75" t="s">
        <v>139</v>
      </c>
      <c r="D75">
        <v>927</v>
      </c>
      <c r="E75" t="s">
        <v>1744</v>
      </c>
      <c r="F75">
        <v>862</v>
      </c>
      <c r="G75" s="35" t="s">
        <v>1851</v>
      </c>
      <c r="H75" s="35">
        <v>862</v>
      </c>
      <c r="I75" s="26">
        <v>10.86</v>
      </c>
      <c r="J75">
        <v>870</v>
      </c>
      <c r="K75" s="26">
        <v>1.5</v>
      </c>
      <c r="L75">
        <v>389</v>
      </c>
      <c r="M75" s="26">
        <v>3.1</v>
      </c>
      <c r="N75">
        <v>78</v>
      </c>
      <c r="O75" s="26">
        <v>2.92</v>
      </c>
      <c r="P75">
        <v>74</v>
      </c>
      <c r="Q75" s="26">
        <v>8.9</v>
      </c>
      <c r="R75">
        <v>74</v>
      </c>
      <c r="S75" s="26">
        <v>13.3</v>
      </c>
      <c r="T75">
        <v>74</v>
      </c>
      <c r="U75" s="34">
        <v>7.05</v>
      </c>
      <c r="V75" s="35">
        <v>774</v>
      </c>
      <c r="W75" s="34">
        <v>8.33</v>
      </c>
      <c r="X75" s="35">
        <v>830</v>
      </c>
    </row>
    <row r="76" spans="1:24">
      <c r="A76" s="26">
        <v>9.16</v>
      </c>
      <c r="B76">
        <v>826</v>
      </c>
      <c r="C76" t="s">
        <v>140</v>
      </c>
      <c r="D76">
        <v>926</v>
      </c>
      <c r="E76" t="s">
        <v>1745</v>
      </c>
      <c r="F76">
        <v>860</v>
      </c>
      <c r="G76" s="35" t="s">
        <v>3807</v>
      </c>
      <c r="H76" s="35">
        <v>860</v>
      </c>
      <c r="I76" s="26">
        <v>10.87</v>
      </c>
      <c r="J76">
        <v>868</v>
      </c>
      <c r="K76" s="26">
        <v>1.51</v>
      </c>
      <c r="L76">
        <v>396</v>
      </c>
      <c r="M76" s="26">
        <v>3.11</v>
      </c>
      <c r="N76">
        <v>79</v>
      </c>
      <c r="O76" s="26">
        <v>2.94</v>
      </c>
      <c r="P76">
        <v>75</v>
      </c>
      <c r="Q76" s="26">
        <v>8.9600000000000009</v>
      </c>
      <c r="R76">
        <v>75</v>
      </c>
      <c r="S76" s="26">
        <v>13.38</v>
      </c>
      <c r="T76">
        <v>75</v>
      </c>
      <c r="U76" s="34">
        <v>7.06</v>
      </c>
      <c r="V76" s="35">
        <v>772</v>
      </c>
      <c r="W76" s="34">
        <v>8.34</v>
      </c>
      <c r="X76" s="35">
        <v>826</v>
      </c>
    </row>
    <row r="77" spans="1:24">
      <c r="A77" s="26">
        <v>9.17</v>
      </c>
      <c r="B77">
        <v>824</v>
      </c>
      <c r="C77" t="s">
        <v>141</v>
      </c>
      <c r="D77">
        <v>925</v>
      </c>
      <c r="E77" t="s">
        <v>1746</v>
      </c>
      <c r="F77">
        <v>858</v>
      </c>
      <c r="G77" s="35" t="s">
        <v>3808</v>
      </c>
      <c r="H77" s="35">
        <v>858</v>
      </c>
      <c r="I77" s="26">
        <v>10.88</v>
      </c>
      <c r="J77">
        <v>867</v>
      </c>
      <c r="K77" s="26">
        <v>1.52</v>
      </c>
      <c r="L77">
        <v>404</v>
      </c>
      <c r="M77" s="26">
        <v>3.12</v>
      </c>
      <c r="N77">
        <v>80</v>
      </c>
      <c r="O77" s="26">
        <v>2.96</v>
      </c>
      <c r="P77">
        <v>76</v>
      </c>
      <c r="Q77" s="26">
        <v>9.02</v>
      </c>
      <c r="R77">
        <v>76</v>
      </c>
      <c r="S77" s="26">
        <v>13.46</v>
      </c>
      <c r="T77">
        <v>76</v>
      </c>
      <c r="U77" s="34">
        <v>7.07</v>
      </c>
      <c r="V77" s="35">
        <v>768</v>
      </c>
      <c r="W77" s="34">
        <v>8.35</v>
      </c>
      <c r="X77" s="35">
        <v>825</v>
      </c>
    </row>
    <row r="78" spans="1:24">
      <c r="A78" s="26">
        <v>9.18</v>
      </c>
      <c r="B78">
        <v>822</v>
      </c>
      <c r="C78" t="s">
        <v>142</v>
      </c>
      <c r="D78">
        <v>924</v>
      </c>
      <c r="E78" t="s">
        <v>1747</v>
      </c>
      <c r="F78">
        <v>856</v>
      </c>
      <c r="G78" s="35" t="s">
        <v>1852</v>
      </c>
      <c r="H78" s="35">
        <v>856</v>
      </c>
      <c r="I78" s="26">
        <v>10.89</v>
      </c>
      <c r="J78">
        <v>865</v>
      </c>
      <c r="K78" s="26">
        <v>1.53</v>
      </c>
      <c r="L78">
        <v>411</v>
      </c>
      <c r="M78" s="26">
        <v>3.13</v>
      </c>
      <c r="N78">
        <v>81</v>
      </c>
      <c r="O78" s="26">
        <v>2.97</v>
      </c>
      <c r="P78">
        <v>77</v>
      </c>
      <c r="Q78" s="26">
        <v>9.08</v>
      </c>
      <c r="R78">
        <v>77</v>
      </c>
      <c r="S78" s="26">
        <v>13.54</v>
      </c>
      <c r="T78">
        <v>77</v>
      </c>
      <c r="U78" s="34">
        <v>7.08</v>
      </c>
      <c r="V78" s="35">
        <v>765</v>
      </c>
      <c r="W78" s="34">
        <v>8.36</v>
      </c>
      <c r="X78" s="35">
        <v>823</v>
      </c>
    </row>
    <row r="79" spans="1:24">
      <c r="A79" s="26">
        <v>9.19</v>
      </c>
      <c r="B79">
        <v>820</v>
      </c>
      <c r="C79" t="s">
        <v>143</v>
      </c>
      <c r="D79">
        <v>923</v>
      </c>
      <c r="E79" t="s">
        <v>1748</v>
      </c>
      <c r="F79">
        <v>854</v>
      </c>
      <c r="G79" s="35" t="s">
        <v>3809</v>
      </c>
      <c r="H79" s="35">
        <v>854</v>
      </c>
      <c r="I79" s="26">
        <v>10.9</v>
      </c>
      <c r="J79">
        <v>863</v>
      </c>
      <c r="K79" s="26">
        <v>1.54</v>
      </c>
      <c r="L79">
        <v>419</v>
      </c>
      <c r="M79" s="26">
        <v>3.14</v>
      </c>
      <c r="N79">
        <v>83</v>
      </c>
      <c r="O79" s="26">
        <v>2.99</v>
      </c>
      <c r="P79">
        <v>78</v>
      </c>
      <c r="Q79" s="26">
        <v>9.14</v>
      </c>
      <c r="R79">
        <v>78</v>
      </c>
      <c r="S79" s="26">
        <v>13.62</v>
      </c>
      <c r="T79">
        <v>78</v>
      </c>
      <c r="U79" s="34">
        <v>7.09</v>
      </c>
      <c r="V79" s="35">
        <v>763</v>
      </c>
      <c r="W79" s="34">
        <v>8.3699999999999992</v>
      </c>
      <c r="X79" s="35">
        <v>820</v>
      </c>
    </row>
    <row r="80" spans="1:24">
      <c r="A80" s="26">
        <v>9.1999999999999993</v>
      </c>
      <c r="B80">
        <v>817</v>
      </c>
      <c r="C80" t="s">
        <v>144</v>
      </c>
      <c r="D80">
        <v>922</v>
      </c>
      <c r="E80" t="s">
        <v>1749</v>
      </c>
      <c r="F80">
        <v>852</v>
      </c>
      <c r="G80" s="35" t="s">
        <v>1408</v>
      </c>
      <c r="H80" s="35">
        <v>852</v>
      </c>
      <c r="I80" s="26">
        <v>10.91</v>
      </c>
      <c r="J80">
        <v>862</v>
      </c>
      <c r="K80" s="26">
        <v>1.55</v>
      </c>
      <c r="L80">
        <v>426</v>
      </c>
      <c r="M80" s="26">
        <v>3.15</v>
      </c>
      <c r="N80">
        <v>84</v>
      </c>
      <c r="O80" s="26">
        <v>3.01</v>
      </c>
      <c r="P80">
        <v>79</v>
      </c>
      <c r="Q80" s="26">
        <v>9.1999999999999993</v>
      </c>
      <c r="R80">
        <v>79</v>
      </c>
      <c r="S80" s="26">
        <v>13.7</v>
      </c>
      <c r="T80">
        <v>79</v>
      </c>
      <c r="U80" s="34">
        <v>7.1</v>
      </c>
      <c r="V80" s="35">
        <v>759</v>
      </c>
      <c r="W80" s="34">
        <v>8.3800000000000008</v>
      </c>
      <c r="X80" s="35">
        <v>816</v>
      </c>
    </row>
    <row r="81" spans="1:24">
      <c r="A81" s="26">
        <v>9.2100000000000009</v>
      </c>
      <c r="B81">
        <v>815</v>
      </c>
      <c r="C81" t="s">
        <v>145</v>
      </c>
      <c r="D81">
        <v>921</v>
      </c>
      <c r="E81" t="s">
        <v>1750</v>
      </c>
      <c r="F81">
        <v>851</v>
      </c>
      <c r="G81" s="35" t="s">
        <v>1853</v>
      </c>
      <c r="H81" s="35">
        <v>851</v>
      </c>
      <c r="I81" s="26">
        <v>10.92</v>
      </c>
      <c r="J81">
        <v>860</v>
      </c>
      <c r="K81" s="26">
        <v>1.56</v>
      </c>
      <c r="L81">
        <v>434</v>
      </c>
      <c r="M81" s="26">
        <v>3.16</v>
      </c>
      <c r="N81">
        <v>85</v>
      </c>
      <c r="O81" s="26">
        <v>3.03</v>
      </c>
      <c r="P81">
        <v>80</v>
      </c>
      <c r="Q81" s="26">
        <v>9.25</v>
      </c>
      <c r="R81">
        <v>80</v>
      </c>
      <c r="S81" s="26">
        <v>13.78</v>
      </c>
      <c r="T81">
        <v>80</v>
      </c>
      <c r="U81" s="34">
        <v>7.11</v>
      </c>
      <c r="V81" s="35">
        <v>757</v>
      </c>
      <c r="W81" s="34">
        <v>8.39</v>
      </c>
      <c r="X81" s="35">
        <v>814</v>
      </c>
    </row>
    <row r="82" spans="1:24">
      <c r="A82" s="26">
        <v>9.2200000000000006</v>
      </c>
      <c r="B82">
        <v>813</v>
      </c>
      <c r="C82" t="s">
        <v>146</v>
      </c>
      <c r="D82">
        <v>920</v>
      </c>
      <c r="E82" t="s">
        <v>1751</v>
      </c>
      <c r="F82">
        <v>849</v>
      </c>
      <c r="G82" s="35" t="s">
        <v>1411</v>
      </c>
      <c r="H82" s="35">
        <v>849</v>
      </c>
      <c r="I82" s="26">
        <v>10.93</v>
      </c>
      <c r="J82">
        <v>858</v>
      </c>
      <c r="K82" s="26">
        <v>1.57</v>
      </c>
      <c r="L82">
        <v>441</v>
      </c>
      <c r="M82" s="26">
        <v>3.17</v>
      </c>
      <c r="N82">
        <v>86</v>
      </c>
      <c r="O82" s="26">
        <v>3.05</v>
      </c>
      <c r="P82">
        <v>81</v>
      </c>
      <c r="Q82" s="26">
        <v>9.31</v>
      </c>
      <c r="R82">
        <v>81</v>
      </c>
      <c r="S82" s="26">
        <v>13.85</v>
      </c>
      <c r="T82">
        <v>81</v>
      </c>
      <c r="U82" s="34">
        <v>7.12</v>
      </c>
      <c r="V82" s="35">
        <v>755</v>
      </c>
      <c r="W82" s="34">
        <v>8.4</v>
      </c>
      <c r="X82" s="35">
        <v>812</v>
      </c>
    </row>
    <row r="83" spans="1:24">
      <c r="A83" s="26">
        <v>9.23</v>
      </c>
      <c r="B83">
        <v>811</v>
      </c>
      <c r="C83" t="s">
        <v>147</v>
      </c>
      <c r="D83">
        <v>919</v>
      </c>
      <c r="E83" t="s">
        <v>1752</v>
      </c>
      <c r="F83">
        <v>847</v>
      </c>
      <c r="G83" s="35" t="s">
        <v>1854</v>
      </c>
      <c r="H83" s="35">
        <v>847</v>
      </c>
      <c r="I83" s="26">
        <v>10.94</v>
      </c>
      <c r="J83">
        <v>857</v>
      </c>
      <c r="K83" s="26">
        <v>1.58</v>
      </c>
      <c r="L83">
        <v>449</v>
      </c>
      <c r="M83" s="26">
        <v>3.18</v>
      </c>
      <c r="N83">
        <v>88</v>
      </c>
      <c r="O83" s="26">
        <v>3.07</v>
      </c>
      <c r="P83">
        <v>82</v>
      </c>
      <c r="Q83" s="26">
        <v>9.3699999999999992</v>
      </c>
      <c r="R83">
        <v>82</v>
      </c>
      <c r="S83" s="26">
        <v>13.93</v>
      </c>
      <c r="T83">
        <v>82</v>
      </c>
      <c r="U83" s="34">
        <v>7.13</v>
      </c>
      <c r="V83" s="35">
        <v>751</v>
      </c>
      <c r="W83" s="34">
        <v>8.41</v>
      </c>
      <c r="X83" s="35">
        <v>810</v>
      </c>
    </row>
    <row r="84" spans="1:24">
      <c r="A84" s="26">
        <v>9.24</v>
      </c>
      <c r="B84">
        <v>808</v>
      </c>
      <c r="C84" t="s">
        <v>148</v>
      </c>
      <c r="D84">
        <v>918</v>
      </c>
      <c r="E84" t="s">
        <v>1753</v>
      </c>
      <c r="F84">
        <v>845</v>
      </c>
      <c r="G84" s="35" t="s">
        <v>1855</v>
      </c>
      <c r="H84" s="35">
        <v>845</v>
      </c>
      <c r="I84" s="26">
        <v>10.95</v>
      </c>
      <c r="J84">
        <v>855</v>
      </c>
      <c r="K84" s="26">
        <v>1.59</v>
      </c>
      <c r="L84">
        <v>457</v>
      </c>
      <c r="M84" s="26">
        <v>3.19</v>
      </c>
      <c r="N84">
        <v>89</v>
      </c>
      <c r="O84" s="26">
        <v>3.08</v>
      </c>
      <c r="P84">
        <v>83</v>
      </c>
      <c r="Q84" s="26">
        <v>9.43</v>
      </c>
      <c r="R84">
        <v>83</v>
      </c>
      <c r="S84" s="26">
        <v>14.01</v>
      </c>
      <c r="T84">
        <v>83</v>
      </c>
      <c r="U84" s="34">
        <v>7.14</v>
      </c>
      <c r="V84" s="35">
        <v>749</v>
      </c>
      <c r="W84" s="34">
        <v>8.42</v>
      </c>
      <c r="X84" s="35">
        <v>806</v>
      </c>
    </row>
    <row r="85" spans="1:24">
      <c r="A85" s="26">
        <v>9.25</v>
      </c>
      <c r="B85">
        <v>806</v>
      </c>
      <c r="C85" t="s">
        <v>149</v>
      </c>
      <c r="D85">
        <v>917</v>
      </c>
      <c r="E85" t="s">
        <v>1754</v>
      </c>
      <c r="F85">
        <v>843</v>
      </c>
      <c r="G85" s="35" t="s">
        <v>3810</v>
      </c>
      <c r="H85" s="35">
        <v>843</v>
      </c>
      <c r="I85" s="26">
        <v>10.96</v>
      </c>
      <c r="J85">
        <v>853</v>
      </c>
      <c r="K85" s="26">
        <v>1.6</v>
      </c>
      <c r="L85">
        <v>464</v>
      </c>
      <c r="M85" s="26">
        <v>3.2</v>
      </c>
      <c r="N85">
        <v>90</v>
      </c>
      <c r="O85" s="26">
        <v>3.1</v>
      </c>
      <c r="P85">
        <v>84</v>
      </c>
      <c r="Q85" s="26">
        <v>9.49</v>
      </c>
      <c r="R85">
        <v>84</v>
      </c>
      <c r="S85" s="26">
        <v>14.09</v>
      </c>
      <c r="T85">
        <v>84</v>
      </c>
      <c r="U85" s="34">
        <v>7.15</v>
      </c>
      <c r="V85" s="35">
        <v>746</v>
      </c>
      <c r="W85" s="34">
        <v>8.43</v>
      </c>
      <c r="X85" s="35">
        <v>804</v>
      </c>
    </row>
    <row r="86" spans="1:24">
      <c r="A86" s="26">
        <v>9.26</v>
      </c>
      <c r="B86">
        <v>804</v>
      </c>
      <c r="C86" t="s">
        <v>150</v>
      </c>
      <c r="D86">
        <v>916</v>
      </c>
      <c r="E86" t="s">
        <v>1755</v>
      </c>
      <c r="F86">
        <v>842</v>
      </c>
      <c r="G86" s="35" t="s">
        <v>1417</v>
      </c>
      <c r="H86" s="35">
        <v>842</v>
      </c>
      <c r="I86" s="26">
        <v>10.97</v>
      </c>
      <c r="J86">
        <v>851</v>
      </c>
      <c r="K86" s="26">
        <v>1.61</v>
      </c>
      <c r="L86">
        <v>472</v>
      </c>
      <c r="M86" s="26">
        <v>3.21</v>
      </c>
      <c r="N86">
        <v>91</v>
      </c>
      <c r="O86" s="26">
        <v>3.12</v>
      </c>
      <c r="P86">
        <v>85</v>
      </c>
      <c r="Q86" s="26">
        <v>9.5500000000000007</v>
      </c>
      <c r="R86">
        <v>85</v>
      </c>
      <c r="S86" s="26">
        <v>14.17</v>
      </c>
      <c r="T86">
        <v>85</v>
      </c>
      <c r="U86" s="34">
        <v>7.16</v>
      </c>
      <c r="V86" s="35">
        <v>744</v>
      </c>
      <c r="W86" s="34">
        <v>8.44</v>
      </c>
      <c r="X86" s="35">
        <v>801</v>
      </c>
    </row>
    <row r="87" spans="1:24">
      <c r="A87" s="26">
        <v>9.27</v>
      </c>
      <c r="B87">
        <v>802</v>
      </c>
      <c r="C87" t="s">
        <v>151</v>
      </c>
      <c r="D87">
        <v>915</v>
      </c>
      <c r="E87" t="s">
        <v>1756</v>
      </c>
      <c r="F87">
        <v>840</v>
      </c>
      <c r="G87" s="35" t="s">
        <v>3811</v>
      </c>
      <c r="H87" s="35">
        <v>840</v>
      </c>
      <c r="I87" s="26">
        <v>10.98</v>
      </c>
      <c r="J87">
        <v>850</v>
      </c>
      <c r="K87" s="26">
        <v>1.62</v>
      </c>
      <c r="L87">
        <v>480</v>
      </c>
      <c r="M87" s="26">
        <v>3.22</v>
      </c>
      <c r="N87">
        <v>93</v>
      </c>
      <c r="O87" s="26">
        <v>3.14</v>
      </c>
      <c r="P87">
        <v>86</v>
      </c>
      <c r="Q87" s="26">
        <v>9.61</v>
      </c>
      <c r="R87">
        <v>86</v>
      </c>
      <c r="S87" s="26">
        <v>14.24</v>
      </c>
      <c r="T87">
        <v>86</v>
      </c>
      <c r="U87" s="34">
        <v>7.17</v>
      </c>
      <c r="V87" s="35">
        <v>740</v>
      </c>
      <c r="W87" s="34">
        <v>8.4499999999999993</v>
      </c>
      <c r="X87" s="35">
        <v>799</v>
      </c>
    </row>
    <row r="88" spans="1:24">
      <c r="A88" s="26">
        <v>9.2799999999999994</v>
      </c>
      <c r="B88">
        <v>800</v>
      </c>
      <c r="C88" t="s">
        <v>152</v>
      </c>
      <c r="D88">
        <v>914</v>
      </c>
      <c r="E88" t="s">
        <v>1757</v>
      </c>
      <c r="F88">
        <v>838</v>
      </c>
      <c r="G88" s="35" t="s">
        <v>1420</v>
      </c>
      <c r="H88" s="35">
        <v>838</v>
      </c>
      <c r="I88" s="26">
        <v>10.99</v>
      </c>
      <c r="J88">
        <v>848</v>
      </c>
      <c r="K88" s="26">
        <v>1.63</v>
      </c>
      <c r="L88">
        <v>488</v>
      </c>
      <c r="M88" s="26">
        <v>3.23</v>
      </c>
      <c r="N88">
        <v>94</v>
      </c>
      <c r="O88" s="26">
        <v>3.16</v>
      </c>
      <c r="P88">
        <v>87</v>
      </c>
      <c r="Q88" s="26">
        <v>9.67</v>
      </c>
      <c r="R88">
        <v>87</v>
      </c>
      <c r="S88" s="26">
        <v>14.32</v>
      </c>
      <c r="T88">
        <v>87</v>
      </c>
      <c r="U88" s="34">
        <v>7.18</v>
      </c>
      <c r="V88" s="35">
        <v>738</v>
      </c>
      <c r="W88" s="34">
        <v>8.4600000000000009</v>
      </c>
      <c r="X88" s="35">
        <v>797</v>
      </c>
    </row>
    <row r="89" spans="1:24">
      <c r="A89" s="26">
        <v>9.2899999999999991</v>
      </c>
      <c r="B89">
        <v>798</v>
      </c>
      <c r="C89" t="s">
        <v>153</v>
      </c>
      <c r="D89">
        <v>913</v>
      </c>
      <c r="E89" t="s">
        <v>1758</v>
      </c>
      <c r="F89">
        <v>836</v>
      </c>
      <c r="G89" s="35" t="s">
        <v>1856</v>
      </c>
      <c r="H89" s="35">
        <v>836</v>
      </c>
      <c r="I89" s="26">
        <v>11</v>
      </c>
      <c r="J89">
        <v>846</v>
      </c>
      <c r="K89" s="26">
        <v>1.64</v>
      </c>
      <c r="L89">
        <v>496</v>
      </c>
      <c r="M89" s="26">
        <v>3.24</v>
      </c>
      <c r="N89">
        <v>95</v>
      </c>
      <c r="O89" s="26">
        <v>3.17</v>
      </c>
      <c r="P89">
        <v>88</v>
      </c>
      <c r="Q89" s="26">
        <v>9.73</v>
      </c>
      <c r="R89">
        <v>88</v>
      </c>
      <c r="S89" s="26">
        <v>14.4</v>
      </c>
      <c r="T89">
        <v>88</v>
      </c>
      <c r="U89" s="34">
        <v>7.19</v>
      </c>
      <c r="V89" s="35">
        <v>734</v>
      </c>
      <c r="W89" s="34">
        <v>8.4700000000000006</v>
      </c>
      <c r="X89" s="35">
        <v>795</v>
      </c>
    </row>
    <row r="90" spans="1:24">
      <c r="A90" s="26">
        <v>9.3000000000000007</v>
      </c>
      <c r="B90">
        <v>795</v>
      </c>
      <c r="C90" t="s">
        <v>154</v>
      </c>
      <c r="D90">
        <v>912</v>
      </c>
      <c r="E90" t="s">
        <v>1759</v>
      </c>
      <c r="F90">
        <v>834</v>
      </c>
      <c r="G90" s="35" t="s">
        <v>1857</v>
      </c>
      <c r="H90" s="35">
        <v>834</v>
      </c>
      <c r="I90" s="26">
        <v>11.01</v>
      </c>
      <c r="J90">
        <v>845</v>
      </c>
      <c r="K90" s="26">
        <v>1.65</v>
      </c>
      <c r="L90">
        <v>504</v>
      </c>
      <c r="M90" s="26">
        <v>3.25</v>
      </c>
      <c r="N90">
        <v>96</v>
      </c>
      <c r="O90" s="26">
        <v>3.19</v>
      </c>
      <c r="P90">
        <v>89</v>
      </c>
      <c r="Q90" s="26">
        <v>9.7899999999999991</v>
      </c>
      <c r="R90">
        <v>89</v>
      </c>
      <c r="S90" s="26">
        <v>14.48</v>
      </c>
      <c r="T90">
        <v>89</v>
      </c>
      <c r="U90" s="34">
        <v>7.2</v>
      </c>
      <c r="V90" s="35">
        <v>732</v>
      </c>
      <c r="W90" s="34">
        <v>8.48</v>
      </c>
      <c r="X90" s="35">
        <v>791</v>
      </c>
    </row>
    <row r="91" spans="1:24">
      <c r="A91" s="26">
        <v>9.31</v>
      </c>
      <c r="B91">
        <v>793</v>
      </c>
      <c r="C91" t="s">
        <v>155</v>
      </c>
      <c r="D91">
        <v>911</v>
      </c>
      <c r="E91" t="s">
        <v>1760</v>
      </c>
      <c r="F91">
        <v>832</v>
      </c>
      <c r="G91" s="35" t="s">
        <v>3812</v>
      </c>
      <c r="H91" s="35">
        <v>832</v>
      </c>
      <c r="I91" s="26">
        <v>11.02</v>
      </c>
      <c r="J91">
        <v>843</v>
      </c>
      <c r="K91" s="26">
        <v>1.66</v>
      </c>
      <c r="L91">
        <v>512</v>
      </c>
      <c r="M91" s="26">
        <v>3.26</v>
      </c>
      <c r="N91">
        <v>98</v>
      </c>
      <c r="O91" s="26">
        <v>3.21</v>
      </c>
      <c r="P91">
        <v>90</v>
      </c>
      <c r="Q91" s="26">
        <v>9.85</v>
      </c>
      <c r="R91">
        <v>90</v>
      </c>
      <c r="S91" s="26">
        <v>14.56</v>
      </c>
      <c r="T91">
        <v>90</v>
      </c>
      <c r="U91" s="34">
        <v>7.21</v>
      </c>
      <c r="V91" s="35">
        <v>730</v>
      </c>
      <c r="W91" s="34">
        <v>8.49</v>
      </c>
      <c r="X91" s="35">
        <v>789</v>
      </c>
    </row>
    <row r="92" spans="1:24">
      <c r="A92" s="26">
        <v>9.32</v>
      </c>
      <c r="B92">
        <v>791</v>
      </c>
      <c r="C92" t="s">
        <v>156</v>
      </c>
      <c r="D92">
        <v>910</v>
      </c>
      <c r="E92" t="s">
        <v>1761</v>
      </c>
      <c r="F92">
        <v>831</v>
      </c>
      <c r="G92" s="35" t="s">
        <v>1426</v>
      </c>
      <c r="H92" s="35">
        <v>831</v>
      </c>
      <c r="I92" s="26">
        <v>11.03</v>
      </c>
      <c r="J92">
        <v>841</v>
      </c>
      <c r="K92" s="26">
        <v>1.67</v>
      </c>
      <c r="L92">
        <v>520</v>
      </c>
      <c r="M92" s="26">
        <v>3.27</v>
      </c>
      <c r="N92">
        <v>99</v>
      </c>
      <c r="O92" s="26">
        <v>3.23</v>
      </c>
      <c r="P92">
        <v>91</v>
      </c>
      <c r="Q92" s="26">
        <v>9.91</v>
      </c>
      <c r="R92">
        <v>91</v>
      </c>
      <c r="S92" s="26">
        <v>14.63</v>
      </c>
      <c r="T92">
        <v>91</v>
      </c>
      <c r="U92" s="34">
        <v>7.22</v>
      </c>
      <c r="V92" s="35">
        <v>726</v>
      </c>
      <c r="W92" s="34">
        <v>8.5</v>
      </c>
      <c r="X92" s="35">
        <v>787</v>
      </c>
    </row>
    <row r="93" spans="1:24">
      <c r="A93" s="26">
        <v>9.33</v>
      </c>
      <c r="B93">
        <v>789</v>
      </c>
      <c r="C93" t="s">
        <v>157</v>
      </c>
      <c r="D93">
        <v>909</v>
      </c>
      <c r="E93" t="s">
        <v>1762</v>
      </c>
      <c r="F93">
        <v>829</v>
      </c>
      <c r="G93" s="35" t="s">
        <v>1858</v>
      </c>
      <c r="H93" s="35">
        <v>829</v>
      </c>
      <c r="I93" s="26">
        <v>11.04</v>
      </c>
      <c r="J93">
        <v>840</v>
      </c>
      <c r="K93" s="26">
        <v>1.68</v>
      </c>
      <c r="L93">
        <v>528</v>
      </c>
      <c r="M93" s="26">
        <v>3.28</v>
      </c>
      <c r="N93">
        <v>100</v>
      </c>
      <c r="O93" s="26">
        <v>3.25</v>
      </c>
      <c r="P93">
        <v>92</v>
      </c>
      <c r="Q93" s="26">
        <v>9.9700000000000006</v>
      </c>
      <c r="R93">
        <v>92</v>
      </c>
      <c r="S93" s="26">
        <v>14.71</v>
      </c>
      <c r="T93">
        <v>92</v>
      </c>
      <c r="U93" s="34">
        <v>7.23</v>
      </c>
      <c r="V93" s="35">
        <v>723</v>
      </c>
      <c r="W93" s="34">
        <v>8.51</v>
      </c>
      <c r="X93" s="35">
        <v>785</v>
      </c>
    </row>
    <row r="94" spans="1:24">
      <c r="A94" s="26">
        <v>9.34</v>
      </c>
      <c r="B94">
        <v>786</v>
      </c>
      <c r="C94" t="s">
        <v>158</v>
      </c>
      <c r="D94">
        <v>908</v>
      </c>
      <c r="E94" t="s">
        <v>1763</v>
      </c>
      <c r="F94">
        <v>827</v>
      </c>
      <c r="G94" s="35" t="s">
        <v>3813</v>
      </c>
      <c r="H94" s="35">
        <v>827</v>
      </c>
      <c r="I94" s="26">
        <v>11.05</v>
      </c>
      <c r="J94">
        <v>838</v>
      </c>
      <c r="K94" s="26">
        <v>1.69</v>
      </c>
      <c r="L94">
        <v>536</v>
      </c>
      <c r="M94" s="26">
        <v>3.29</v>
      </c>
      <c r="N94">
        <v>102</v>
      </c>
      <c r="O94" s="26">
        <v>3.26</v>
      </c>
      <c r="P94">
        <v>93</v>
      </c>
      <c r="Q94" s="26">
        <v>10.029999999999999</v>
      </c>
      <c r="R94">
        <v>93</v>
      </c>
      <c r="S94" s="26">
        <v>14.79</v>
      </c>
      <c r="T94">
        <v>93</v>
      </c>
      <c r="U94" s="34">
        <v>7.24</v>
      </c>
      <c r="V94" s="35">
        <v>720</v>
      </c>
      <c r="W94" s="34">
        <v>8.52</v>
      </c>
      <c r="X94" s="35">
        <v>782</v>
      </c>
    </row>
    <row r="95" spans="1:24">
      <c r="A95" s="26">
        <v>9.35</v>
      </c>
      <c r="B95">
        <v>784</v>
      </c>
      <c r="C95" t="s">
        <v>159</v>
      </c>
      <c r="D95">
        <v>907</v>
      </c>
      <c r="E95" t="s">
        <v>1764</v>
      </c>
      <c r="F95">
        <v>825</v>
      </c>
      <c r="G95" s="35" t="s">
        <v>1432</v>
      </c>
      <c r="H95" s="35">
        <v>825</v>
      </c>
      <c r="I95" s="26">
        <v>11.06</v>
      </c>
      <c r="J95">
        <v>836</v>
      </c>
      <c r="K95" s="26">
        <v>1.7</v>
      </c>
      <c r="L95">
        <v>544</v>
      </c>
      <c r="M95" s="26">
        <v>3.3</v>
      </c>
      <c r="N95">
        <v>103</v>
      </c>
      <c r="O95" s="26">
        <v>3.28</v>
      </c>
      <c r="P95">
        <v>94</v>
      </c>
      <c r="Q95" s="26">
        <v>10.08</v>
      </c>
      <c r="R95">
        <v>94</v>
      </c>
      <c r="S95" s="26">
        <v>14.87</v>
      </c>
      <c r="T95">
        <v>94</v>
      </c>
      <c r="U95" s="34">
        <v>7.25</v>
      </c>
      <c r="V95" s="35">
        <v>718</v>
      </c>
      <c r="W95" s="34">
        <v>8.5299999999999994</v>
      </c>
      <c r="X95" s="35">
        <v>780</v>
      </c>
    </row>
    <row r="96" spans="1:24">
      <c r="A96" s="26">
        <v>9.36</v>
      </c>
      <c r="B96">
        <v>782</v>
      </c>
      <c r="C96" t="s">
        <v>160</v>
      </c>
      <c r="D96">
        <v>906</v>
      </c>
      <c r="E96" t="s">
        <v>1765</v>
      </c>
      <c r="F96">
        <v>823</v>
      </c>
      <c r="G96" s="35" t="s">
        <v>1859</v>
      </c>
      <c r="H96" s="35">
        <v>823</v>
      </c>
      <c r="I96" s="26">
        <v>11.07</v>
      </c>
      <c r="J96">
        <v>835</v>
      </c>
      <c r="K96" s="26">
        <v>1.71</v>
      </c>
      <c r="L96">
        <v>552</v>
      </c>
      <c r="M96" s="26">
        <v>3.31</v>
      </c>
      <c r="N96">
        <v>104</v>
      </c>
      <c r="O96" s="26">
        <v>3.3</v>
      </c>
      <c r="P96">
        <v>95</v>
      </c>
      <c r="Q96" s="26">
        <v>10.14</v>
      </c>
      <c r="R96">
        <v>95</v>
      </c>
      <c r="S96" s="26">
        <v>14.94</v>
      </c>
      <c r="T96">
        <v>95</v>
      </c>
      <c r="U96" s="34">
        <v>7.26</v>
      </c>
      <c r="V96" s="35">
        <v>716</v>
      </c>
      <c r="W96" s="34">
        <v>8.5399999999999991</v>
      </c>
      <c r="X96" s="35">
        <v>776</v>
      </c>
    </row>
    <row r="97" spans="1:24">
      <c r="A97" s="26">
        <v>9.3699999999999992</v>
      </c>
      <c r="B97">
        <v>780</v>
      </c>
      <c r="C97" t="s">
        <v>161</v>
      </c>
      <c r="D97">
        <v>905</v>
      </c>
      <c r="E97" t="s">
        <v>1766</v>
      </c>
      <c r="F97">
        <v>822</v>
      </c>
      <c r="G97" s="35" t="s">
        <v>1435</v>
      </c>
      <c r="H97" s="35">
        <v>822</v>
      </c>
      <c r="I97" s="26">
        <v>11.08</v>
      </c>
      <c r="J97">
        <v>833</v>
      </c>
      <c r="K97" s="26">
        <v>1.72</v>
      </c>
      <c r="L97">
        <v>560</v>
      </c>
      <c r="M97" s="26">
        <v>3.32</v>
      </c>
      <c r="N97">
        <v>106</v>
      </c>
      <c r="O97" s="26">
        <v>3.32</v>
      </c>
      <c r="P97">
        <v>96</v>
      </c>
      <c r="Q97" s="26">
        <v>10.199999999999999</v>
      </c>
      <c r="R97">
        <v>96</v>
      </c>
      <c r="S97" s="26">
        <v>15.02</v>
      </c>
      <c r="T97">
        <v>96</v>
      </c>
      <c r="U97" s="34">
        <v>7.27</v>
      </c>
      <c r="V97" s="35">
        <v>712</v>
      </c>
      <c r="W97" s="34">
        <v>8.5500000000000007</v>
      </c>
      <c r="X97" s="35">
        <v>775</v>
      </c>
    </row>
    <row r="98" spans="1:24">
      <c r="A98" s="26">
        <v>9.3800000000000008</v>
      </c>
      <c r="B98">
        <v>778</v>
      </c>
      <c r="C98" t="s">
        <v>162</v>
      </c>
      <c r="D98">
        <v>904</v>
      </c>
      <c r="E98" t="s">
        <v>1767</v>
      </c>
      <c r="F98">
        <v>820</v>
      </c>
      <c r="G98" s="35" t="s">
        <v>1860</v>
      </c>
      <c r="H98" s="35">
        <v>820</v>
      </c>
      <c r="I98" s="26">
        <v>11.09</v>
      </c>
      <c r="J98">
        <v>831</v>
      </c>
      <c r="K98" s="26">
        <v>1.73</v>
      </c>
      <c r="L98">
        <v>569</v>
      </c>
      <c r="M98" s="26">
        <v>3.33</v>
      </c>
      <c r="N98">
        <v>107</v>
      </c>
      <c r="O98" s="26">
        <v>3.34</v>
      </c>
      <c r="P98">
        <v>97</v>
      </c>
      <c r="Q98" s="26">
        <v>10.26</v>
      </c>
      <c r="R98">
        <v>97</v>
      </c>
      <c r="S98" s="26">
        <v>15.1</v>
      </c>
      <c r="T98">
        <v>97</v>
      </c>
      <c r="U98" s="34">
        <v>7.28</v>
      </c>
      <c r="V98" s="35">
        <v>710</v>
      </c>
      <c r="W98" s="34">
        <v>8.56</v>
      </c>
      <c r="X98" s="35">
        <v>773</v>
      </c>
    </row>
    <row r="99" spans="1:24">
      <c r="A99" s="26">
        <v>9.39</v>
      </c>
      <c r="B99">
        <v>776</v>
      </c>
      <c r="C99" t="s">
        <v>163</v>
      </c>
      <c r="D99">
        <v>903</v>
      </c>
      <c r="E99" t="s">
        <v>1768</v>
      </c>
      <c r="F99">
        <v>818</v>
      </c>
      <c r="G99" s="35" t="s">
        <v>1861</v>
      </c>
      <c r="H99" s="35">
        <v>818</v>
      </c>
      <c r="I99" s="26">
        <v>11.1</v>
      </c>
      <c r="J99">
        <v>830</v>
      </c>
      <c r="K99" s="26">
        <v>1.74</v>
      </c>
      <c r="L99">
        <v>577</v>
      </c>
      <c r="M99" s="26">
        <v>3.34</v>
      </c>
      <c r="N99">
        <v>108</v>
      </c>
      <c r="O99" s="26">
        <v>3.35</v>
      </c>
      <c r="P99">
        <v>98</v>
      </c>
      <c r="Q99" s="26">
        <v>10.32</v>
      </c>
      <c r="R99">
        <v>98</v>
      </c>
      <c r="S99" s="26">
        <v>15.17</v>
      </c>
      <c r="T99">
        <v>98</v>
      </c>
      <c r="U99" s="34">
        <v>7.29</v>
      </c>
      <c r="V99" s="35">
        <v>708</v>
      </c>
      <c r="W99" s="34">
        <v>8.57</v>
      </c>
      <c r="X99" s="35">
        <v>769</v>
      </c>
    </row>
    <row r="100" spans="1:24">
      <c r="A100" s="26">
        <v>9.4</v>
      </c>
      <c r="B100">
        <v>774</v>
      </c>
      <c r="C100" t="s">
        <v>164</v>
      </c>
      <c r="D100">
        <v>902</v>
      </c>
      <c r="E100" t="s">
        <v>1769</v>
      </c>
      <c r="F100">
        <v>816</v>
      </c>
      <c r="G100" s="35" t="s">
        <v>1862</v>
      </c>
      <c r="H100" s="35">
        <v>816</v>
      </c>
      <c r="I100" s="26">
        <v>11.11</v>
      </c>
      <c r="J100">
        <v>828</v>
      </c>
      <c r="K100" s="26">
        <v>1.75</v>
      </c>
      <c r="L100">
        <v>585</v>
      </c>
      <c r="M100" s="26">
        <v>3.35</v>
      </c>
      <c r="N100">
        <v>110</v>
      </c>
      <c r="O100" s="26">
        <v>3.37</v>
      </c>
      <c r="P100">
        <v>99</v>
      </c>
      <c r="Q100" s="26">
        <v>10.38</v>
      </c>
      <c r="R100">
        <v>99</v>
      </c>
      <c r="S100" s="26">
        <v>15.25</v>
      </c>
      <c r="T100">
        <v>99</v>
      </c>
      <c r="U100" s="34">
        <v>7.3</v>
      </c>
      <c r="V100" s="35">
        <v>705</v>
      </c>
      <c r="W100" s="34">
        <v>8.58</v>
      </c>
      <c r="X100" s="35">
        <v>767</v>
      </c>
    </row>
    <row r="101" spans="1:24">
      <c r="A101" s="26">
        <v>9.41</v>
      </c>
      <c r="B101">
        <v>772</v>
      </c>
      <c r="C101" t="s">
        <v>165</v>
      </c>
      <c r="D101">
        <v>901</v>
      </c>
      <c r="E101" t="s">
        <v>1770</v>
      </c>
      <c r="F101">
        <v>814</v>
      </c>
      <c r="G101" s="35" t="s">
        <v>1863</v>
      </c>
      <c r="H101" s="35">
        <v>814</v>
      </c>
      <c r="I101" s="26">
        <v>11.12</v>
      </c>
      <c r="J101">
        <v>826</v>
      </c>
      <c r="K101" s="26">
        <v>1.76</v>
      </c>
      <c r="L101">
        <v>593</v>
      </c>
      <c r="M101" s="26">
        <v>3.36</v>
      </c>
      <c r="N101">
        <v>111</v>
      </c>
      <c r="O101" s="26">
        <v>3.39</v>
      </c>
      <c r="P101">
        <v>100</v>
      </c>
      <c r="Q101" s="26">
        <v>10.44</v>
      </c>
      <c r="R101">
        <v>100</v>
      </c>
      <c r="S101" s="26">
        <v>15.33</v>
      </c>
      <c r="T101">
        <v>100</v>
      </c>
      <c r="U101" s="34">
        <v>7.31</v>
      </c>
      <c r="V101" s="35">
        <v>703</v>
      </c>
      <c r="W101" s="34">
        <v>8.59</v>
      </c>
      <c r="X101" s="35">
        <v>764</v>
      </c>
    </row>
    <row r="102" spans="1:24">
      <c r="A102" s="26">
        <v>9.42</v>
      </c>
      <c r="B102">
        <v>770</v>
      </c>
      <c r="C102" t="s">
        <v>166</v>
      </c>
      <c r="D102">
        <v>900</v>
      </c>
      <c r="E102" t="s">
        <v>1771</v>
      </c>
      <c r="F102">
        <v>813</v>
      </c>
      <c r="G102" s="35" t="s">
        <v>1441</v>
      </c>
      <c r="H102" s="35">
        <v>813</v>
      </c>
      <c r="I102" s="26">
        <v>11.13</v>
      </c>
      <c r="J102">
        <v>825</v>
      </c>
      <c r="K102" s="26">
        <v>1.77</v>
      </c>
      <c r="L102">
        <v>602</v>
      </c>
      <c r="M102" s="26">
        <v>3.37</v>
      </c>
      <c r="N102">
        <v>112</v>
      </c>
      <c r="O102" s="26">
        <v>3.41</v>
      </c>
      <c r="P102">
        <v>101</v>
      </c>
      <c r="Q102" s="26">
        <v>10.49</v>
      </c>
      <c r="R102">
        <v>101</v>
      </c>
      <c r="S102" s="26">
        <v>15.41</v>
      </c>
      <c r="T102">
        <v>101</v>
      </c>
      <c r="U102" s="34">
        <v>7.32</v>
      </c>
      <c r="V102" s="35">
        <v>700</v>
      </c>
      <c r="W102" s="34">
        <v>8.6</v>
      </c>
      <c r="X102" s="35">
        <v>762</v>
      </c>
    </row>
    <row r="103" spans="1:24">
      <c r="A103" s="26">
        <v>9.43</v>
      </c>
      <c r="B103">
        <v>768</v>
      </c>
      <c r="C103" t="s">
        <v>167</v>
      </c>
      <c r="D103">
        <v>899</v>
      </c>
      <c r="E103" t="s">
        <v>1772</v>
      </c>
      <c r="F103">
        <v>811</v>
      </c>
      <c r="G103" s="35" t="s">
        <v>1864</v>
      </c>
      <c r="H103" s="35">
        <v>811</v>
      </c>
      <c r="I103" s="26">
        <v>11.14</v>
      </c>
      <c r="J103">
        <v>823</v>
      </c>
      <c r="K103" s="26">
        <v>1.78</v>
      </c>
      <c r="L103">
        <v>610</v>
      </c>
      <c r="M103" s="26">
        <v>3.38</v>
      </c>
      <c r="N103">
        <v>114</v>
      </c>
      <c r="O103" s="26">
        <v>3.43</v>
      </c>
      <c r="P103">
        <v>102</v>
      </c>
      <c r="Q103" s="26">
        <v>10.55</v>
      </c>
      <c r="R103">
        <v>102</v>
      </c>
      <c r="S103" s="26">
        <v>15.48</v>
      </c>
      <c r="T103">
        <v>102</v>
      </c>
      <c r="U103" s="34">
        <v>7.33</v>
      </c>
      <c r="V103" s="35">
        <v>696</v>
      </c>
      <c r="W103" s="34">
        <v>8.61</v>
      </c>
      <c r="X103" s="35">
        <v>761</v>
      </c>
    </row>
    <row r="104" spans="1:24">
      <c r="A104" s="26">
        <v>9.44</v>
      </c>
      <c r="B104">
        <v>765</v>
      </c>
      <c r="C104" t="s">
        <v>168</v>
      </c>
      <c r="D104">
        <v>898</v>
      </c>
      <c r="E104" t="s">
        <v>1773</v>
      </c>
      <c r="F104">
        <v>809</v>
      </c>
      <c r="G104" s="35" t="s">
        <v>1444</v>
      </c>
      <c r="H104" s="35">
        <v>809</v>
      </c>
      <c r="I104" s="26">
        <v>11.15</v>
      </c>
      <c r="J104">
        <v>822</v>
      </c>
      <c r="K104" s="26">
        <v>1.79</v>
      </c>
      <c r="L104">
        <v>619</v>
      </c>
      <c r="M104" s="26">
        <v>3.39</v>
      </c>
      <c r="N104">
        <v>115</v>
      </c>
      <c r="O104" s="26">
        <v>3.44</v>
      </c>
      <c r="P104">
        <v>103</v>
      </c>
      <c r="Q104" s="26">
        <v>10.61</v>
      </c>
      <c r="R104">
        <v>103</v>
      </c>
      <c r="S104" s="26">
        <v>15.56</v>
      </c>
      <c r="T104">
        <v>103</v>
      </c>
      <c r="U104" s="34">
        <v>7.34</v>
      </c>
      <c r="V104" s="35">
        <v>694</v>
      </c>
      <c r="W104" s="34">
        <v>8.6199999999999992</v>
      </c>
      <c r="X104" s="35">
        <v>759</v>
      </c>
    </row>
    <row r="105" spans="1:24">
      <c r="A105" s="26">
        <v>9.4499999999999993</v>
      </c>
      <c r="B105">
        <v>763</v>
      </c>
      <c r="C105" t="s">
        <v>169</v>
      </c>
      <c r="D105">
        <v>897</v>
      </c>
      <c r="E105" t="s">
        <v>1774</v>
      </c>
      <c r="F105">
        <v>807</v>
      </c>
      <c r="G105" s="35" t="s">
        <v>3814</v>
      </c>
      <c r="H105" s="35">
        <v>807</v>
      </c>
      <c r="I105" s="26">
        <v>11.16</v>
      </c>
      <c r="J105">
        <v>820</v>
      </c>
      <c r="K105" s="26">
        <v>1.8</v>
      </c>
      <c r="L105">
        <v>627</v>
      </c>
      <c r="M105" s="26">
        <v>3.4</v>
      </c>
      <c r="N105">
        <v>116</v>
      </c>
      <c r="O105" s="26">
        <v>3.46</v>
      </c>
      <c r="P105">
        <v>104</v>
      </c>
      <c r="Q105" s="26">
        <v>10.67</v>
      </c>
      <c r="R105">
        <v>104</v>
      </c>
      <c r="S105" s="26">
        <v>15.64</v>
      </c>
      <c r="T105">
        <v>104</v>
      </c>
      <c r="U105" s="34">
        <v>7.35</v>
      </c>
      <c r="V105" s="35">
        <v>692</v>
      </c>
      <c r="W105" s="34">
        <v>8.6300000000000008</v>
      </c>
      <c r="X105" s="35">
        <v>755</v>
      </c>
    </row>
    <row r="106" spans="1:24">
      <c r="A106" s="26">
        <v>9.4600000000000009</v>
      </c>
      <c r="B106">
        <v>761</v>
      </c>
      <c r="C106" t="s">
        <v>170</v>
      </c>
      <c r="D106">
        <v>896</v>
      </c>
      <c r="E106" t="s">
        <v>1775</v>
      </c>
      <c r="F106">
        <v>806</v>
      </c>
      <c r="G106" s="35" t="s">
        <v>1447</v>
      </c>
      <c r="H106" s="35">
        <v>806</v>
      </c>
      <c r="I106" s="26">
        <v>11.17</v>
      </c>
      <c r="J106">
        <v>818</v>
      </c>
      <c r="K106" s="26">
        <v>1.81</v>
      </c>
      <c r="L106">
        <v>636</v>
      </c>
      <c r="M106" s="26">
        <v>3.41</v>
      </c>
      <c r="N106">
        <v>118</v>
      </c>
      <c r="O106" s="26">
        <v>3.48</v>
      </c>
      <c r="P106">
        <v>105</v>
      </c>
      <c r="Q106" s="26">
        <v>10.73</v>
      </c>
      <c r="R106">
        <v>105</v>
      </c>
      <c r="S106" s="26">
        <v>15.71</v>
      </c>
      <c r="T106">
        <v>105</v>
      </c>
      <c r="U106" s="34">
        <v>7.36</v>
      </c>
      <c r="V106" s="35">
        <v>688</v>
      </c>
      <c r="W106" s="34">
        <v>8.64</v>
      </c>
      <c r="X106" s="35">
        <v>754</v>
      </c>
    </row>
    <row r="107" spans="1:24">
      <c r="A107" s="26">
        <v>9.4700000000000006</v>
      </c>
      <c r="B107">
        <v>759</v>
      </c>
      <c r="C107" t="s">
        <v>171</v>
      </c>
      <c r="D107">
        <v>895</v>
      </c>
      <c r="E107" t="s">
        <v>1776</v>
      </c>
      <c r="F107">
        <v>804</v>
      </c>
      <c r="G107" s="35" t="s">
        <v>1865</v>
      </c>
      <c r="H107" s="35">
        <v>804</v>
      </c>
      <c r="I107" s="26">
        <v>11.18</v>
      </c>
      <c r="J107">
        <v>816</v>
      </c>
      <c r="K107" s="26">
        <v>1.82</v>
      </c>
      <c r="L107">
        <v>644</v>
      </c>
      <c r="M107" s="26">
        <v>3.42</v>
      </c>
      <c r="N107">
        <v>119</v>
      </c>
      <c r="O107" s="26">
        <v>3.5</v>
      </c>
      <c r="P107">
        <v>106</v>
      </c>
      <c r="Q107" s="26">
        <v>10.79</v>
      </c>
      <c r="R107">
        <v>106</v>
      </c>
      <c r="S107" s="26">
        <v>15.79</v>
      </c>
      <c r="T107">
        <v>106</v>
      </c>
      <c r="U107" s="34">
        <v>7.37</v>
      </c>
      <c r="V107" s="35">
        <v>686</v>
      </c>
      <c r="W107" s="34">
        <v>8.65</v>
      </c>
      <c r="X107" s="35">
        <v>752</v>
      </c>
    </row>
    <row r="108" spans="1:24">
      <c r="A108" s="26">
        <v>9.48</v>
      </c>
      <c r="B108">
        <v>757</v>
      </c>
      <c r="C108" t="s">
        <v>172</v>
      </c>
      <c r="D108">
        <v>894</v>
      </c>
      <c r="E108" t="s">
        <v>1777</v>
      </c>
      <c r="F108">
        <v>802</v>
      </c>
      <c r="G108" s="35" t="s">
        <v>1450</v>
      </c>
      <c r="H108" s="35">
        <v>802</v>
      </c>
      <c r="I108" s="26">
        <v>11.19</v>
      </c>
      <c r="J108">
        <v>814</v>
      </c>
      <c r="K108" s="26">
        <v>1.83</v>
      </c>
      <c r="L108">
        <v>653</v>
      </c>
      <c r="M108" s="26">
        <v>3.43</v>
      </c>
      <c r="N108">
        <v>121</v>
      </c>
      <c r="O108" s="26">
        <v>3.52</v>
      </c>
      <c r="P108">
        <v>107</v>
      </c>
      <c r="Q108" s="26">
        <v>10.84</v>
      </c>
      <c r="R108">
        <v>107</v>
      </c>
      <c r="S108" s="26">
        <v>15.87</v>
      </c>
      <c r="T108">
        <v>107</v>
      </c>
      <c r="U108" s="34">
        <v>7.38</v>
      </c>
      <c r="V108" s="35">
        <v>683</v>
      </c>
      <c r="W108" s="34">
        <v>8.66</v>
      </c>
      <c r="X108" s="35">
        <v>750</v>
      </c>
    </row>
    <row r="109" spans="1:24">
      <c r="A109" s="26">
        <v>9.49</v>
      </c>
      <c r="B109">
        <v>755</v>
      </c>
      <c r="C109" t="s">
        <v>173</v>
      </c>
      <c r="D109">
        <v>893</v>
      </c>
      <c r="E109" t="s">
        <v>1778</v>
      </c>
      <c r="F109">
        <v>800</v>
      </c>
      <c r="G109" s="35" t="s">
        <v>1866</v>
      </c>
      <c r="H109" s="35">
        <v>800</v>
      </c>
      <c r="I109" s="26">
        <v>11.2</v>
      </c>
      <c r="J109">
        <v>812</v>
      </c>
      <c r="K109" s="26">
        <v>1.84</v>
      </c>
      <c r="L109">
        <v>661</v>
      </c>
      <c r="M109" s="26">
        <v>3.44</v>
      </c>
      <c r="N109">
        <v>122</v>
      </c>
      <c r="O109" s="26">
        <v>3.53</v>
      </c>
      <c r="P109">
        <v>108</v>
      </c>
      <c r="Q109" s="26">
        <v>10.9</v>
      </c>
      <c r="R109">
        <v>108</v>
      </c>
      <c r="S109" s="26">
        <v>15.94</v>
      </c>
      <c r="T109">
        <v>108</v>
      </c>
      <c r="U109" s="34">
        <v>7.39</v>
      </c>
      <c r="V109" s="35">
        <v>680</v>
      </c>
      <c r="W109" s="34">
        <v>8.67</v>
      </c>
      <c r="X109" s="35">
        <v>747</v>
      </c>
    </row>
    <row r="110" spans="1:24">
      <c r="A110" s="26">
        <v>9.5</v>
      </c>
      <c r="B110">
        <v>753</v>
      </c>
      <c r="C110" t="s">
        <v>174</v>
      </c>
      <c r="D110">
        <v>892</v>
      </c>
      <c r="E110" t="s">
        <v>1779</v>
      </c>
      <c r="F110">
        <v>798</v>
      </c>
      <c r="G110" s="35" t="s">
        <v>1453</v>
      </c>
      <c r="H110" s="35">
        <v>798</v>
      </c>
      <c r="I110" s="26">
        <v>11.21</v>
      </c>
      <c r="J110">
        <v>810</v>
      </c>
      <c r="K110" s="26">
        <v>1.85</v>
      </c>
      <c r="L110">
        <v>670</v>
      </c>
      <c r="M110" s="26">
        <v>3.45</v>
      </c>
      <c r="N110">
        <v>123</v>
      </c>
      <c r="O110" s="26">
        <v>3.55</v>
      </c>
      <c r="P110">
        <v>109</v>
      </c>
      <c r="Q110" s="26">
        <v>10.96</v>
      </c>
      <c r="R110">
        <v>109</v>
      </c>
      <c r="S110" s="26">
        <v>16.02</v>
      </c>
      <c r="T110">
        <v>109</v>
      </c>
      <c r="U110" s="34">
        <v>7.4</v>
      </c>
      <c r="V110" s="35">
        <v>678</v>
      </c>
      <c r="W110" s="34">
        <v>8.68</v>
      </c>
      <c r="X110" s="35">
        <v>745</v>
      </c>
    </row>
    <row r="111" spans="1:24">
      <c r="A111" s="26">
        <v>9.51</v>
      </c>
      <c r="B111">
        <v>751</v>
      </c>
      <c r="C111" t="s">
        <v>175</v>
      </c>
      <c r="D111">
        <v>891</v>
      </c>
      <c r="E111" t="s">
        <v>1780</v>
      </c>
      <c r="F111">
        <v>797</v>
      </c>
      <c r="G111" s="35" t="s">
        <v>1867</v>
      </c>
      <c r="H111" s="35">
        <v>797</v>
      </c>
      <c r="I111" s="26">
        <v>11.22</v>
      </c>
      <c r="J111">
        <v>808</v>
      </c>
      <c r="K111" s="26">
        <v>1.86</v>
      </c>
      <c r="L111">
        <v>679</v>
      </c>
      <c r="M111" s="26">
        <v>3.46</v>
      </c>
      <c r="N111">
        <v>125</v>
      </c>
      <c r="O111" s="26">
        <v>3.57</v>
      </c>
      <c r="P111">
        <v>110</v>
      </c>
      <c r="Q111" s="26">
        <v>11.02</v>
      </c>
      <c r="R111">
        <v>110</v>
      </c>
      <c r="S111" s="26">
        <v>16.100000000000001</v>
      </c>
      <c r="T111">
        <v>110</v>
      </c>
      <c r="U111" s="34">
        <v>7.41</v>
      </c>
      <c r="V111" s="35">
        <v>676</v>
      </c>
      <c r="W111" s="34">
        <v>8.69</v>
      </c>
      <c r="X111" s="35">
        <v>742</v>
      </c>
    </row>
    <row r="112" spans="1:24">
      <c r="A112" s="26">
        <v>9.52</v>
      </c>
      <c r="B112">
        <v>749</v>
      </c>
      <c r="C112" t="s">
        <v>176</v>
      </c>
      <c r="D112">
        <v>890</v>
      </c>
      <c r="E112" t="s">
        <v>1781</v>
      </c>
      <c r="F112">
        <v>795</v>
      </c>
      <c r="G112" s="35" t="s">
        <v>1868</v>
      </c>
      <c r="H112" s="35">
        <v>795</v>
      </c>
      <c r="I112" s="26">
        <v>11.23</v>
      </c>
      <c r="J112">
        <v>806</v>
      </c>
      <c r="K112" s="26">
        <v>1.87</v>
      </c>
      <c r="L112">
        <v>687</v>
      </c>
      <c r="M112" s="26">
        <v>3.47</v>
      </c>
      <c r="N112">
        <v>126</v>
      </c>
      <c r="O112" s="26">
        <v>3.59</v>
      </c>
      <c r="P112">
        <v>111</v>
      </c>
      <c r="Q112" s="26">
        <v>11.08</v>
      </c>
      <c r="R112">
        <v>111</v>
      </c>
      <c r="S112" s="26">
        <v>16.170000000000002</v>
      </c>
      <c r="T112">
        <v>111</v>
      </c>
      <c r="U112" s="34">
        <v>7.42</v>
      </c>
      <c r="V112" s="35">
        <v>672</v>
      </c>
      <c r="W112" s="34">
        <v>8.6999999999999993</v>
      </c>
      <c r="X112" s="35">
        <v>740</v>
      </c>
    </row>
    <row r="113" spans="1:24">
      <c r="A113" s="26">
        <v>9.5299999999999994</v>
      </c>
      <c r="B113">
        <v>747</v>
      </c>
      <c r="C113" t="s">
        <v>177</v>
      </c>
      <c r="D113">
        <v>889</v>
      </c>
      <c r="E113" t="s">
        <v>1782</v>
      </c>
      <c r="F113">
        <v>793</v>
      </c>
      <c r="G113" s="35" t="s">
        <v>1456</v>
      </c>
      <c r="H113" s="35">
        <v>793</v>
      </c>
      <c r="I113" s="26">
        <v>11.24</v>
      </c>
      <c r="J113">
        <v>804</v>
      </c>
      <c r="K113" s="26">
        <v>1.88</v>
      </c>
      <c r="L113">
        <v>696</v>
      </c>
      <c r="M113" s="26">
        <v>3.48</v>
      </c>
      <c r="N113">
        <v>127</v>
      </c>
      <c r="O113" s="26">
        <v>3.61</v>
      </c>
      <c r="P113">
        <v>112</v>
      </c>
      <c r="Q113" s="26">
        <v>11.13</v>
      </c>
      <c r="R113">
        <v>112</v>
      </c>
      <c r="S113" s="26">
        <v>16.25</v>
      </c>
      <c r="T113">
        <v>112</v>
      </c>
      <c r="U113" s="34">
        <v>7.43</v>
      </c>
      <c r="V113" s="35">
        <v>670</v>
      </c>
      <c r="W113" s="34">
        <v>8.7100000000000009</v>
      </c>
      <c r="X113" s="35">
        <v>738</v>
      </c>
    </row>
    <row r="114" spans="1:24">
      <c r="A114" s="26">
        <v>9.5399999999999991</v>
      </c>
      <c r="B114">
        <v>744</v>
      </c>
      <c r="C114" t="s">
        <v>178</v>
      </c>
      <c r="D114">
        <v>888</v>
      </c>
      <c r="E114" t="s">
        <v>1783</v>
      </c>
      <c r="F114">
        <v>791</v>
      </c>
      <c r="G114" s="35" t="s">
        <v>1869</v>
      </c>
      <c r="H114" s="35">
        <v>791</v>
      </c>
      <c r="I114" s="26">
        <v>11.25</v>
      </c>
      <c r="J114">
        <v>803</v>
      </c>
      <c r="K114" s="26">
        <v>1.89</v>
      </c>
      <c r="L114">
        <v>705</v>
      </c>
      <c r="M114" s="26">
        <v>3.49</v>
      </c>
      <c r="N114">
        <v>129</v>
      </c>
      <c r="O114" s="26">
        <v>3.62</v>
      </c>
      <c r="P114">
        <v>113</v>
      </c>
      <c r="Q114" s="26">
        <v>11.19</v>
      </c>
      <c r="R114">
        <v>113</v>
      </c>
      <c r="S114" s="26">
        <v>16.329999999999998</v>
      </c>
      <c r="T114">
        <v>113</v>
      </c>
      <c r="U114" s="34">
        <v>7.44</v>
      </c>
      <c r="V114" s="35">
        <v>668</v>
      </c>
      <c r="W114" s="34">
        <v>8.7200000000000006</v>
      </c>
      <c r="X114" s="35">
        <v>735</v>
      </c>
    </row>
    <row r="115" spans="1:24">
      <c r="A115" s="26">
        <v>9.5500000000000007</v>
      </c>
      <c r="B115">
        <v>742</v>
      </c>
      <c r="C115" t="s">
        <v>179</v>
      </c>
      <c r="D115">
        <v>887</v>
      </c>
      <c r="E115" t="s">
        <v>1784</v>
      </c>
      <c r="F115">
        <v>790</v>
      </c>
      <c r="G115" s="35" t="s">
        <v>3815</v>
      </c>
      <c r="H115" s="35">
        <v>790</v>
      </c>
      <c r="I115" s="26">
        <v>11.26</v>
      </c>
      <c r="J115">
        <v>801</v>
      </c>
      <c r="K115" s="26">
        <v>1.9</v>
      </c>
      <c r="L115">
        <v>714</v>
      </c>
      <c r="M115" s="26">
        <v>3.5</v>
      </c>
      <c r="N115">
        <v>130</v>
      </c>
      <c r="O115" s="26">
        <v>3.64</v>
      </c>
      <c r="P115">
        <v>114</v>
      </c>
      <c r="Q115" s="26">
        <v>11.25</v>
      </c>
      <c r="R115">
        <v>114</v>
      </c>
      <c r="S115" s="26">
        <v>16.399999999999999</v>
      </c>
      <c r="T115">
        <v>114</v>
      </c>
      <c r="U115" s="34">
        <v>7.45</v>
      </c>
      <c r="V115" s="35">
        <v>665</v>
      </c>
      <c r="W115" s="34">
        <v>8.73</v>
      </c>
      <c r="X115" s="35">
        <v>733</v>
      </c>
    </row>
    <row r="116" spans="1:24">
      <c r="A116" s="26">
        <v>9.56</v>
      </c>
      <c r="B116">
        <v>740</v>
      </c>
      <c r="C116" t="s">
        <v>180</v>
      </c>
      <c r="D116">
        <v>886</v>
      </c>
      <c r="E116" t="s">
        <v>1785</v>
      </c>
      <c r="F116">
        <v>788</v>
      </c>
      <c r="G116" s="35" t="s">
        <v>1870</v>
      </c>
      <c r="H116" s="35">
        <v>788</v>
      </c>
      <c r="I116" s="26">
        <v>11.27</v>
      </c>
      <c r="J116">
        <v>799</v>
      </c>
      <c r="K116" s="26">
        <v>1.91</v>
      </c>
      <c r="L116">
        <v>723</v>
      </c>
      <c r="M116" s="26">
        <v>3.51</v>
      </c>
      <c r="N116">
        <v>132</v>
      </c>
      <c r="O116" s="26">
        <v>3.66</v>
      </c>
      <c r="P116">
        <v>115</v>
      </c>
      <c r="Q116" s="26">
        <v>11.31</v>
      </c>
      <c r="R116">
        <v>115</v>
      </c>
      <c r="S116" s="26">
        <v>16.48</v>
      </c>
      <c r="T116">
        <v>115</v>
      </c>
      <c r="U116" s="34">
        <v>7.46</v>
      </c>
      <c r="V116" s="35">
        <v>663</v>
      </c>
      <c r="W116" s="34">
        <v>8.74</v>
      </c>
      <c r="X116" s="35">
        <v>730</v>
      </c>
    </row>
    <row r="117" spans="1:24">
      <c r="A117" s="26">
        <v>9.57</v>
      </c>
      <c r="B117">
        <v>738</v>
      </c>
      <c r="C117" t="s">
        <v>181</v>
      </c>
      <c r="D117">
        <v>885</v>
      </c>
      <c r="E117" t="s">
        <v>1786</v>
      </c>
      <c r="F117">
        <v>786</v>
      </c>
      <c r="G117" s="35" t="s">
        <v>1462</v>
      </c>
      <c r="H117" s="35">
        <v>786</v>
      </c>
      <c r="I117" s="26">
        <v>11.28</v>
      </c>
      <c r="J117">
        <v>797</v>
      </c>
      <c r="K117" s="26">
        <v>1.92</v>
      </c>
      <c r="L117">
        <v>731</v>
      </c>
      <c r="M117" s="26">
        <v>3.52</v>
      </c>
      <c r="N117">
        <v>133</v>
      </c>
      <c r="O117" s="26">
        <v>3.68</v>
      </c>
      <c r="P117">
        <v>116</v>
      </c>
      <c r="Q117" s="26">
        <v>11.36</v>
      </c>
      <c r="R117">
        <v>116</v>
      </c>
      <c r="S117" s="26">
        <v>16.559999999999999</v>
      </c>
      <c r="T117">
        <v>116</v>
      </c>
      <c r="U117" s="34">
        <v>7.47</v>
      </c>
      <c r="V117" s="35">
        <v>660</v>
      </c>
      <c r="W117" s="34">
        <v>8.75</v>
      </c>
      <c r="X117" s="35">
        <v>729</v>
      </c>
    </row>
    <row r="118" spans="1:24">
      <c r="A118" s="26">
        <v>9.58</v>
      </c>
      <c r="B118">
        <v>736</v>
      </c>
      <c r="C118" t="s">
        <v>182</v>
      </c>
      <c r="D118">
        <v>884</v>
      </c>
      <c r="E118" t="s">
        <v>1787</v>
      </c>
      <c r="F118">
        <v>784</v>
      </c>
      <c r="G118" s="35" t="s">
        <v>1871</v>
      </c>
      <c r="H118" s="35">
        <v>784</v>
      </c>
      <c r="I118" s="26">
        <v>11.29</v>
      </c>
      <c r="J118">
        <v>795</v>
      </c>
      <c r="K118" s="26">
        <v>1.93</v>
      </c>
      <c r="L118">
        <v>740</v>
      </c>
      <c r="M118" s="26">
        <v>3.53</v>
      </c>
      <c r="N118">
        <v>135</v>
      </c>
      <c r="O118" s="26">
        <v>3.69</v>
      </c>
      <c r="P118">
        <v>117</v>
      </c>
      <c r="Q118" s="26">
        <v>11.42</v>
      </c>
      <c r="R118">
        <v>117</v>
      </c>
      <c r="S118" s="26">
        <v>16.63</v>
      </c>
      <c r="T118">
        <v>117</v>
      </c>
      <c r="U118" s="34">
        <v>7.48</v>
      </c>
      <c r="V118" s="35">
        <v>656</v>
      </c>
      <c r="W118" s="34">
        <v>8.76</v>
      </c>
      <c r="X118" s="35">
        <v>727</v>
      </c>
    </row>
    <row r="119" spans="1:24">
      <c r="A119" s="26">
        <v>9.59</v>
      </c>
      <c r="B119">
        <v>734</v>
      </c>
      <c r="C119" t="s">
        <v>183</v>
      </c>
      <c r="D119">
        <v>883</v>
      </c>
      <c r="E119" t="s">
        <v>1788</v>
      </c>
      <c r="F119">
        <v>783</v>
      </c>
      <c r="G119" s="35" t="s">
        <v>1465</v>
      </c>
      <c r="H119" s="35">
        <v>783</v>
      </c>
      <c r="I119" s="26">
        <v>11.3</v>
      </c>
      <c r="J119">
        <v>793</v>
      </c>
      <c r="K119" s="26">
        <v>1.94</v>
      </c>
      <c r="L119">
        <v>749</v>
      </c>
      <c r="M119" s="26">
        <v>3.54</v>
      </c>
      <c r="N119">
        <v>136</v>
      </c>
      <c r="O119" s="26">
        <v>3.71</v>
      </c>
      <c r="P119">
        <v>118</v>
      </c>
      <c r="Q119" s="26">
        <v>11.48</v>
      </c>
      <c r="R119">
        <v>118</v>
      </c>
      <c r="S119" s="26">
        <v>16.71</v>
      </c>
      <c r="T119">
        <v>118</v>
      </c>
      <c r="U119" s="34">
        <v>7.49</v>
      </c>
      <c r="V119" s="35">
        <v>654</v>
      </c>
      <c r="W119" s="34">
        <v>8.77</v>
      </c>
      <c r="X119" s="35">
        <v>725</v>
      </c>
    </row>
    <row r="120" spans="1:24">
      <c r="A120" s="26">
        <v>9.6</v>
      </c>
      <c r="B120">
        <v>732</v>
      </c>
      <c r="C120" t="s">
        <v>184</v>
      </c>
      <c r="D120">
        <v>882</v>
      </c>
      <c r="E120" t="s">
        <v>1789</v>
      </c>
      <c r="F120">
        <v>781</v>
      </c>
      <c r="G120" s="35" t="s">
        <v>1872</v>
      </c>
      <c r="H120" s="35">
        <v>781</v>
      </c>
      <c r="I120" s="26">
        <v>11.31</v>
      </c>
      <c r="J120">
        <v>791</v>
      </c>
      <c r="K120" s="26">
        <v>1.95</v>
      </c>
      <c r="L120">
        <v>758</v>
      </c>
      <c r="M120" s="26">
        <v>3.55</v>
      </c>
      <c r="N120">
        <v>137</v>
      </c>
      <c r="O120" s="26">
        <v>3.73</v>
      </c>
      <c r="P120">
        <v>119</v>
      </c>
      <c r="Q120" s="26">
        <v>11.54</v>
      </c>
      <c r="R120">
        <v>119</v>
      </c>
      <c r="S120" s="26">
        <v>16.78</v>
      </c>
      <c r="T120">
        <v>119</v>
      </c>
      <c r="U120" s="34">
        <v>7.5</v>
      </c>
      <c r="V120" s="35">
        <v>652</v>
      </c>
      <c r="W120" s="34">
        <v>8.7799999999999994</v>
      </c>
      <c r="X120" s="35">
        <v>722</v>
      </c>
    </row>
    <row r="121" spans="1:24">
      <c r="A121" s="26">
        <v>9.61</v>
      </c>
      <c r="B121">
        <v>730</v>
      </c>
      <c r="C121" t="s">
        <v>185</v>
      </c>
      <c r="D121">
        <v>881</v>
      </c>
      <c r="E121" t="s">
        <v>1790</v>
      </c>
      <c r="F121">
        <v>779</v>
      </c>
      <c r="G121" s="35" t="s">
        <v>1873</v>
      </c>
      <c r="H121" s="35">
        <v>779</v>
      </c>
      <c r="I121" s="26">
        <v>11.32</v>
      </c>
      <c r="J121">
        <v>789</v>
      </c>
      <c r="K121" s="26">
        <v>1.96</v>
      </c>
      <c r="L121">
        <v>767</v>
      </c>
      <c r="M121" s="26">
        <v>3.56</v>
      </c>
      <c r="N121">
        <v>139</v>
      </c>
      <c r="O121" s="26">
        <v>3.75</v>
      </c>
      <c r="P121">
        <v>120</v>
      </c>
      <c r="Q121" s="26">
        <v>11.59</v>
      </c>
      <c r="R121">
        <v>120</v>
      </c>
      <c r="S121" s="26">
        <v>16.86</v>
      </c>
      <c r="T121">
        <v>120</v>
      </c>
      <c r="U121" s="34">
        <v>7.51</v>
      </c>
      <c r="V121" s="35">
        <v>648</v>
      </c>
      <c r="W121" s="34">
        <v>8.7899999999999991</v>
      </c>
      <c r="X121" s="35">
        <v>721</v>
      </c>
    </row>
    <row r="122" spans="1:24">
      <c r="A122" s="26">
        <v>9.6199999999999992</v>
      </c>
      <c r="B122">
        <v>728</v>
      </c>
      <c r="C122" t="s">
        <v>186</v>
      </c>
      <c r="D122">
        <v>880</v>
      </c>
      <c r="E122" t="s">
        <v>1791</v>
      </c>
      <c r="F122">
        <v>777</v>
      </c>
      <c r="G122" s="35" t="s">
        <v>1468</v>
      </c>
      <c r="H122" s="35">
        <v>777</v>
      </c>
      <c r="I122" s="26">
        <v>11.33</v>
      </c>
      <c r="J122">
        <v>787</v>
      </c>
      <c r="K122" s="26">
        <v>1.97</v>
      </c>
      <c r="L122">
        <v>776</v>
      </c>
      <c r="M122" s="26">
        <v>3.57</v>
      </c>
      <c r="N122">
        <v>140</v>
      </c>
      <c r="O122" s="26">
        <v>3.77</v>
      </c>
      <c r="P122">
        <v>121</v>
      </c>
      <c r="Q122" s="26">
        <v>11.65</v>
      </c>
      <c r="R122">
        <v>121</v>
      </c>
      <c r="S122" s="26">
        <v>16.940000000000001</v>
      </c>
      <c r="T122">
        <v>121</v>
      </c>
      <c r="U122" s="34">
        <v>7.52</v>
      </c>
      <c r="V122" s="35">
        <v>646</v>
      </c>
      <c r="W122" s="34">
        <v>8.8000000000000007</v>
      </c>
      <c r="X122" s="35">
        <v>719</v>
      </c>
    </row>
    <row r="123" spans="1:24">
      <c r="A123" s="26">
        <v>9.6300000000000008</v>
      </c>
      <c r="B123">
        <v>726</v>
      </c>
      <c r="C123" t="s">
        <v>187</v>
      </c>
      <c r="D123">
        <v>879</v>
      </c>
      <c r="E123" t="s">
        <v>1792</v>
      </c>
      <c r="F123">
        <v>776</v>
      </c>
      <c r="G123" s="35" t="s">
        <v>1874</v>
      </c>
      <c r="H123" s="35">
        <v>776</v>
      </c>
      <c r="I123" s="26">
        <v>11.34</v>
      </c>
      <c r="J123">
        <v>785</v>
      </c>
      <c r="K123" s="26">
        <v>1.98</v>
      </c>
      <c r="L123">
        <v>785</v>
      </c>
      <c r="M123" s="26">
        <v>3.58</v>
      </c>
      <c r="N123">
        <v>142</v>
      </c>
      <c r="O123" s="26">
        <v>3.78</v>
      </c>
      <c r="P123">
        <v>122</v>
      </c>
      <c r="Q123" s="26">
        <v>11.71</v>
      </c>
      <c r="R123">
        <v>122</v>
      </c>
      <c r="S123" s="26">
        <v>17.010000000000002</v>
      </c>
      <c r="T123">
        <v>122</v>
      </c>
      <c r="U123" s="34">
        <v>7.53</v>
      </c>
      <c r="V123" s="35">
        <v>643</v>
      </c>
      <c r="W123" s="34">
        <v>8.81</v>
      </c>
      <c r="X123" s="35">
        <v>717</v>
      </c>
    </row>
    <row r="124" spans="1:24">
      <c r="A124" s="26">
        <v>9.64</v>
      </c>
      <c r="B124">
        <v>723</v>
      </c>
      <c r="C124" t="s">
        <v>188</v>
      </c>
      <c r="D124">
        <v>878</v>
      </c>
      <c r="E124" t="s">
        <v>1793</v>
      </c>
      <c r="F124">
        <v>774</v>
      </c>
      <c r="G124" s="35" t="s">
        <v>3816</v>
      </c>
      <c r="H124" s="35">
        <v>774</v>
      </c>
      <c r="I124" s="26">
        <v>11.35</v>
      </c>
      <c r="J124">
        <v>784</v>
      </c>
      <c r="K124" s="26">
        <v>1.99</v>
      </c>
      <c r="L124">
        <v>794</v>
      </c>
      <c r="M124" s="26">
        <v>3.59</v>
      </c>
      <c r="N124">
        <v>143</v>
      </c>
      <c r="O124" s="26">
        <v>3.8</v>
      </c>
      <c r="P124">
        <v>123</v>
      </c>
      <c r="Q124" s="26">
        <v>11.77</v>
      </c>
      <c r="R124">
        <v>123</v>
      </c>
      <c r="S124" s="26">
        <v>17.09</v>
      </c>
      <c r="T124">
        <v>123</v>
      </c>
      <c r="U124" s="34">
        <v>7.54</v>
      </c>
      <c r="V124" s="35">
        <v>640</v>
      </c>
      <c r="W124" s="34">
        <v>8.82</v>
      </c>
      <c r="X124" s="35">
        <v>714</v>
      </c>
    </row>
    <row r="125" spans="1:24">
      <c r="A125" s="26">
        <v>9.65</v>
      </c>
      <c r="B125">
        <v>722</v>
      </c>
      <c r="C125" t="s">
        <v>189</v>
      </c>
      <c r="D125">
        <v>877</v>
      </c>
      <c r="E125" t="s">
        <v>1794</v>
      </c>
      <c r="F125">
        <v>772</v>
      </c>
      <c r="G125" s="35" t="s">
        <v>1875</v>
      </c>
      <c r="H125" s="35">
        <v>772</v>
      </c>
      <c r="I125" s="26">
        <v>11.36</v>
      </c>
      <c r="J125">
        <v>782</v>
      </c>
      <c r="K125" s="26">
        <v>2</v>
      </c>
      <c r="L125">
        <v>803</v>
      </c>
      <c r="M125" s="26">
        <v>3.6</v>
      </c>
      <c r="N125">
        <v>145</v>
      </c>
      <c r="O125" s="26">
        <v>3.82</v>
      </c>
      <c r="P125">
        <v>124</v>
      </c>
      <c r="Q125" s="26">
        <v>11.82</v>
      </c>
      <c r="R125">
        <v>124</v>
      </c>
      <c r="S125" s="26">
        <v>17.16</v>
      </c>
      <c r="T125">
        <v>124</v>
      </c>
      <c r="U125" s="34">
        <v>7.55</v>
      </c>
      <c r="V125" s="35">
        <v>638</v>
      </c>
      <c r="W125" s="34">
        <v>8.83</v>
      </c>
      <c r="X125" s="35">
        <v>711</v>
      </c>
    </row>
    <row r="126" spans="1:24">
      <c r="A126" s="26">
        <v>9.66</v>
      </c>
      <c r="B126">
        <v>720</v>
      </c>
      <c r="C126" t="s">
        <v>190</v>
      </c>
      <c r="D126">
        <v>876</v>
      </c>
      <c r="E126" t="s">
        <v>1795</v>
      </c>
      <c r="F126">
        <v>770</v>
      </c>
      <c r="G126" s="35" t="s">
        <v>1876</v>
      </c>
      <c r="H126" s="35">
        <v>770</v>
      </c>
      <c r="I126" s="26">
        <v>11.37</v>
      </c>
      <c r="J126">
        <v>780</v>
      </c>
      <c r="K126" s="26">
        <v>2.0099999999999998</v>
      </c>
      <c r="L126">
        <v>813</v>
      </c>
      <c r="M126" s="26">
        <v>3.61</v>
      </c>
      <c r="N126">
        <v>146</v>
      </c>
      <c r="O126" s="26">
        <v>3.84</v>
      </c>
      <c r="P126">
        <v>125</v>
      </c>
      <c r="Q126" s="26">
        <v>11.88</v>
      </c>
      <c r="R126">
        <v>125</v>
      </c>
      <c r="S126" s="26">
        <v>17.239999999999998</v>
      </c>
      <c r="T126">
        <v>125</v>
      </c>
      <c r="U126" s="34">
        <v>7.56</v>
      </c>
      <c r="V126" s="35">
        <v>636</v>
      </c>
      <c r="W126" s="34">
        <v>8.84</v>
      </c>
      <c r="X126" s="35">
        <v>709</v>
      </c>
    </row>
    <row r="127" spans="1:24">
      <c r="A127" s="26">
        <v>9.67</v>
      </c>
      <c r="B127">
        <v>718</v>
      </c>
      <c r="C127" t="s">
        <v>191</v>
      </c>
      <c r="D127">
        <v>875</v>
      </c>
      <c r="E127" t="s">
        <v>1796</v>
      </c>
      <c r="F127">
        <v>769</v>
      </c>
      <c r="G127" s="35" t="s">
        <v>1877</v>
      </c>
      <c r="H127" s="35">
        <v>769</v>
      </c>
      <c r="I127" s="26">
        <v>11.38</v>
      </c>
      <c r="J127">
        <v>778</v>
      </c>
      <c r="K127" s="26">
        <v>2.02</v>
      </c>
      <c r="L127">
        <v>822</v>
      </c>
      <c r="M127" s="26">
        <v>3.62</v>
      </c>
      <c r="N127">
        <v>147</v>
      </c>
      <c r="O127" s="26">
        <v>3.85</v>
      </c>
      <c r="P127">
        <v>126</v>
      </c>
      <c r="Q127" s="26">
        <v>11.94</v>
      </c>
      <c r="R127">
        <v>126</v>
      </c>
      <c r="S127" s="26">
        <v>17.32</v>
      </c>
      <c r="T127">
        <v>126</v>
      </c>
      <c r="U127" s="34">
        <v>7.57</v>
      </c>
      <c r="V127" s="35">
        <v>634</v>
      </c>
      <c r="W127" s="34">
        <v>8.85</v>
      </c>
      <c r="X127" s="35">
        <v>708</v>
      </c>
    </row>
    <row r="128" spans="1:24">
      <c r="A128" s="26">
        <v>9.68</v>
      </c>
      <c r="B128">
        <v>716</v>
      </c>
      <c r="C128" t="s">
        <v>192</v>
      </c>
      <c r="D128">
        <v>874</v>
      </c>
      <c r="E128" t="s">
        <v>1797</v>
      </c>
      <c r="F128">
        <v>767</v>
      </c>
      <c r="G128" s="35" t="s">
        <v>1477</v>
      </c>
      <c r="H128" s="35">
        <v>767</v>
      </c>
      <c r="I128" s="26">
        <v>11.39</v>
      </c>
      <c r="J128">
        <v>776</v>
      </c>
      <c r="K128" s="26">
        <v>2.0299999999999998</v>
      </c>
      <c r="L128">
        <v>831</v>
      </c>
      <c r="M128" s="26">
        <v>3.63</v>
      </c>
      <c r="N128">
        <v>149</v>
      </c>
      <c r="O128" s="26">
        <v>3.87</v>
      </c>
      <c r="P128">
        <v>127</v>
      </c>
      <c r="Q128" s="26">
        <v>12</v>
      </c>
      <c r="R128">
        <v>127</v>
      </c>
      <c r="S128" s="26">
        <v>17.39</v>
      </c>
      <c r="T128">
        <v>127</v>
      </c>
      <c r="U128" s="34">
        <v>7.58</v>
      </c>
      <c r="V128" s="35">
        <v>630</v>
      </c>
      <c r="W128" s="34">
        <v>8.86</v>
      </c>
      <c r="X128" s="35">
        <v>706</v>
      </c>
    </row>
    <row r="129" spans="1:24">
      <c r="A129" s="26">
        <v>9.69</v>
      </c>
      <c r="B129">
        <v>714</v>
      </c>
      <c r="C129" t="s">
        <v>193</v>
      </c>
      <c r="D129">
        <v>873</v>
      </c>
      <c r="E129" t="s">
        <v>1798</v>
      </c>
      <c r="F129">
        <v>765</v>
      </c>
      <c r="G129" s="35" t="s">
        <v>1878</v>
      </c>
      <c r="H129" s="35">
        <v>765</v>
      </c>
      <c r="I129" s="26">
        <v>11.4</v>
      </c>
      <c r="J129">
        <v>775</v>
      </c>
      <c r="K129" s="26">
        <v>2.04</v>
      </c>
      <c r="L129">
        <v>840</v>
      </c>
      <c r="M129" s="26">
        <v>3.64</v>
      </c>
      <c r="N129">
        <v>150</v>
      </c>
      <c r="O129" s="26">
        <v>3.89</v>
      </c>
      <c r="P129">
        <v>128</v>
      </c>
      <c r="Q129" s="26">
        <v>12.05</v>
      </c>
      <c r="R129">
        <v>128</v>
      </c>
      <c r="S129" s="26">
        <v>17.47</v>
      </c>
      <c r="T129">
        <v>128</v>
      </c>
      <c r="U129" s="34">
        <v>7.59</v>
      </c>
      <c r="V129" s="35">
        <v>628</v>
      </c>
      <c r="W129" s="34">
        <v>8.8699999999999992</v>
      </c>
      <c r="X129" s="35">
        <v>703</v>
      </c>
    </row>
    <row r="130" spans="1:24">
      <c r="A130" s="26">
        <v>9.6999999999999993</v>
      </c>
      <c r="B130">
        <v>712</v>
      </c>
      <c r="C130" t="s">
        <v>194</v>
      </c>
      <c r="D130">
        <v>872</v>
      </c>
      <c r="E130" t="s">
        <v>1799</v>
      </c>
      <c r="F130">
        <v>763</v>
      </c>
      <c r="G130" s="35" t="s">
        <v>3817</v>
      </c>
      <c r="H130" s="35">
        <v>763</v>
      </c>
      <c r="I130" s="26">
        <v>11.41</v>
      </c>
      <c r="J130">
        <v>773</v>
      </c>
      <c r="K130" s="26">
        <v>2.0499999999999998</v>
      </c>
      <c r="L130">
        <v>850</v>
      </c>
      <c r="M130" s="26">
        <v>3.65</v>
      </c>
      <c r="N130">
        <v>152</v>
      </c>
      <c r="O130" s="26">
        <v>3.91</v>
      </c>
      <c r="P130">
        <v>129</v>
      </c>
      <c r="Q130" s="26">
        <v>12.11</v>
      </c>
      <c r="R130">
        <v>129</v>
      </c>
      <c r="S130" s="26">
        <v>17.54</v>
      </c>
      <c r="T130">
        <v>129</v>
      </c>
      <c r="U130" s="34">
        <v>7.6</v>
      </c>
      <c r="V130" s="35">
        <v>626</v>
      </c>
      <c r="W130" s="34">
        <v>8.8800000000000008</v>
      </c>
      <c r="X130" s="35">
        <v>701</v>
      </c>
    </row>
    <row r="131" spans="1:24">
      <c r="A131" s="26">
        <v>9.7100000000000009</v>
      </c>
      <c r="B131">
        <v>710</v>
      </c>
      <c r="C131" t="s">
        <v>195</v>
      </c>
      <c r="D131">
        <v>871</v>
      </c>
      <c r="E131" t="s">
        <v>1800</v>
      </c>
      <c r="F131">
        <v>762</v>
      </c>
      <c r="G131" s="35" t="s">
        <v>1879</v>
      </c>
      <c r="H131" s="35">
        <v>762</v>
      </c>
      <c r="I131" s="26">
        <v>11.42</v>
      </c>
      <c r="J131">
        <v>771</v>
      </c>
      <c r="K131" s="26">
        <v>2.06</v>
      </c>
      <c r="L131">
        <v>859</v>
      </c>
      <c r="M131" s="26">
        <v>3.66</v>
      </c>
      <c r="N131">
        <v>153</v>
      </c>
      <c r="O131" s="26">
        <v>3.93</v>
      </c>
      <c r="P131">
        <v>130</v>
      </c>
      <c r="Q131" s="26">
        <v>12.17</v>
      </c>
      <c r="R131">
        <v>130</v>
      </c>
      <c r="S131" s="26">
        <v>17.62</v>
      </c>
      <c r="T131">
        <v>130</v>
      </c>
      <c r="U131" s="34">
        <v>7.61</v>
      </c>
      <c r="V131" s="35">
        <v>624</v>
      </c>
      <c r="W131" s="34">
        <v>8.89</v>
      </c>
      <c r="X131" s="35">
        <v>698</v>
      </c>
    </row>
    <row r="132" spans="1:24">
      <c r="A132" s="26">
        <v>9.7200000000000006</v>
      </c>
      <c r="B132">
        <v>708</v>
      </c>
      <c r="C132" t="s">
        <v>196</v>
      </c>
      <c r="D132">
        <v>870</v>
      </c>
      <c r="E132" t="s">
        <v>1801</v>
      </c>
      <c r="F132">
        <v>760</v>
      </c>
      <c r="G132" s="35" t="s">
        <v>3245</v>
      </c>
      <c r="H132" s="35">
        <v>760</v>
      </c>
      <c r="I132" s="26">
        <v>11.43</v>
      </c>
      <c r="J132">
        <v>769</v>
      </c>
      <c r="K132" s="26">
        <v>2.0699999999999998</v>
      </c>
      <c r="L132">
        <v>868</v>
      </c>
      <c r="M132" s="26">
        <v>3.67</v>
      </c>
      <c r="N132">
        <v>155</v>
      </c>
      <c r="O132" s="26">
        <v>3.94</v>
      </c>
      <c r="P132">
        <v>131</v>
      </c>
      <c r="Q132" s="26">
        <v>12.22</v>
      </c>
      <c r="R132">
        <v>131</v>
      </c>
      <c r="S132" s="26">
        <v>17.690000000000001</v>
      </c>
      <c r="T132">
        <v>131</v>
      </c>
      <c r="U132" s="34">
        <v>7.62</v>
      </c>
      <c r="V132" s="35">
        <v>621</v>
      </c>
      <c r="W132" s="34">
        <v>8.9</v>
      </c>
      <c r="X132" s="35">
        <v>697</v>
      </c>
    </row>
    <row r="133" spans="1:24">
      <c r="A133" s="26">
        <v>9.73</v>
      </c>
      <c r="B133">
        <v>706</v>
      </c>
      <c r="C133" t="s">
        <v>197</v>
      </c>
      <c r="D133">
        <v>869</v>
      </c>
      <c r="E133" t="s">
        <v>1802</v>
      </c>
      <c r="F133">
        <v>758</v>
      </c>
      <c r="G133" s="35" t="s">
        <v>1483</v>
      </c>
      <c r="H133" s="35">
        <v>758</v>
      </c>
      <c r="I133" s="26">
        <v>11.44</v>
      </c>
      <c r="J133">
        <v>767</v>
      </c>
      <c r="K133" s="26">
        <v>2.08</v>
      </c>
      <c r="L133">
        <v>878</v>
      </c>
      <c r="M133" s="26">
        <v>3.68</v>
      </c>
      <c r="N133">
        <v>156</v>
      </c>
      <c r="O133" s="26">
        <v>3.96</v>
      </c>
      <c r="P133">
        <v>132</v>
      </c>
      <c r="Q133" s="26">
        <v>12.28</v>
      </c>
      <c r="R133">
        <v>132</v>
      </c>
      <c r="S133" s="26">
        <v>17.77</v>
      </c>
      <c r="T133">
        <v>132</v>
      </c>
      <c r="U133" s="34">
        <v>7.63</v>
      </c>
      <c r="V133" s="35">
        <v>617</v>
      </c>
      <c r="W133" s="34">
        <v>8.91</v>
      </c>
      <c r="X133" s="35">
        <v>695</v>
      </c>
    </row>
    <row r="134" spans="1:24">
      <c r="A134" s="26">
        <v>9.74</v>
      </c>
      <c r="B134">
        <v>703</v>
      </c>
      <c r="C134" t="s">
        <v>198</v>
      </c>
      <c r="D134">
        <v>868</v>
      </c>
      <c r="E134" t="s">
        <v>1803</v>
      </c>
      <c r="F134">
        <v>757</v>
      </c>
      <c r="G134" s="35" t="s">
        <v>1880</v>
      </c>
      <c r="H134" s="35">
        <v>757</v>
      </c>
      <c r="I134" s="26">
        <v>11.45</v>
      </c>
      <c r="J134">
        <v>766</v>
      </c>
      <c r="K134" s="26">
        <v>2.09</v>
      </c>
      <c r="L134">
        <v>887</v>
      </c>
      <c r="M134" s="26">
        <v>3.69</v>
      </c>
      <c r="N134">
        <v>158</v>
      </c>
      <c r="O134" s="26">
        <v>3.98</v>
      </c>
      <c r="P134">
        <v>133</v>
      </c>
      <c r="Q134" s="26">
        <v>12.34</v>
      </c>
      <c r="R134">
        <v>133</v>
      </c>
      <c r="S134" s="26">
        <v>17.84</v>
      </c>
      <c r="T134">
        <v>133</v>
      </c>
      <c r="U134" s="34">
        <v>7.64</v>
      </c>
      <c r="V134" s="35">
        <v>615</v>
      </c>
      <c r="W134" s="34">
        <v>8.92</v>
      </c>
      <c r="X134" s="35">
        <v>693</v>
      </c>
    </row>
    <row r="135" spans="1:24">
      <c r="A135" s="26">
        <v>9.75</v>
      </c>
      <c r="B135">
        <v>702</v>
      </c>
      <c r="C135" t="s">
        <v>199</v>
      </c>
      <c r="D135">
        <v>867</v>
      </c>
      <c r="E135" t="s">
        <v>1804</v>
      </c>
      <c r="F135">
        <v>755</v>
      </c>
      <c r="G135" s="35" t="s">
        <v>1881</v>
      </c>
      <c r="H135" s="35">
        <v>755</v>
      </c>
      <c r="I135" s="26">
        <v>11.46</v>
      </c>
      <c r="J135">
        <v>764</v>
      </c>
      <c r="K135" s="26">
        <v>2.1</v>
      </c>
      <c r="L135">
        <v>896</v>
      </c>
      <c r="M135" s="26">
        <v>3.7</v>
      </c>
      <c r="N135">
        <v>159</v>
      </c>
      <c r="O135" s="26">
        <v>4</v>
      </c>
      <c r="P135">
        <v>134</v>
      </c>
      <c r="Q135" s="26">
        <v>12.4</v>
      </c>
      <c r="R135">
        <v>134</v>
      </c>
      <c r="S135" s="26">
        <v>17.920000000000002</v>
      </c>
      <c r="T135">
        <v>134</v>
      </c>
      <c r="U135" s="34">
        <v>7.65</v>
      </c>
      <c r="V135" s="35">
        <v>613</v>
      </c>
      <c r="W135" s="34">
        <v>8.93</v>
      </c>
      <c r="X135" s="35">
        <v>690</v>
      </c>
    </row>
    <row r="136" spans="1:24">
      <c r="A136" s="26">
        <v>9.76</v>
      </c>
      <c r="B136">
        <v>700</v>
      </c>
      <c r="C136" t="s">
        <v>200</v>
      </c>
      <c r="D136">
        <v>866</v>
      </c>
      <c r="E136" t="s">
        <v>1805</v>
      </c>
      <c r="F136">
        <v>753</v>
      </c>
      <c r="G136" s="35" t="s">
        <v>1882</v>
      </c>
      <c r="H136" s="35">
        <v>753</v>
      </c>
      <c r="I136" s="26">
        <v>11.47</v>
      </c>
      <c r="J136">
        <v>762</v>
      </c>
      <c r="K136" s="26">
        <v>2.11</v>
      </c>
      <c r="L136">
        <v>906</v>
      </c>
      <c r="M136" s="26">
        <v>3.71</v>
      </c>
      <c r="N136">
        <v>161</v>
      </c>
      <c r="O136" s="26">
        <v>4.01</v>
      </c>
      <c r="P136">
        <v>135</v>
      </c>
      <c r="Q136" s="26">
        <v>12.45</v>
      </c>
      <c r="R136">
        <v>135</v>
      </c>
      <c r="S136" s="26">
        <v>18</v>
      </c>
      <c r="T136">
        <v>135</v>
      </c>
      <c r="U136" s="34">
        <v>7.66</v>
      </c>
      <c r="V136" s="35">
        <v>611</v>
      </c>
      <c r="W136" s="34">
        <v>8.94</v>
      </c>
      <c r="X136" s="35">
        <v>689</v>
      </c>
    </row>
    <row r="137" spans="1:24">
      <c r="A137" s="26">
        <v>9.77</v>
      </c>
      <c r="B137">
        <v>698</v>
      </c>
      <c r="C137" t="s">
        <v>201</v>
      </c>
      <c r="D137">
        <v>865</v>
      </c>
      <c r="E137" t="s">
        <v>1806</v>
      </c>
      <c r="F137">
        <v>751</v>
      </c>
      <c r="G137" s="35" t="s">
        <v>1883</v>
      </c>
      <c r="H137" s="35">
        <v>751</v>
      </c>
      <c r="I137" s="26">
        <v>11.48</v>
      </c>
      <c r="J137">
        <v>761</v>
      </c>
      <c r="K137" s="26">
        <v>2.12</v>
      </c>
      <c r="L137">
        <v>915</v>
      </c>
      <c r="M137" s="26">
        <v>3.72</v>
      </c>
      <c r="N137">
        <v>162</v>
      </c>
      <c r="O137" s="26">
        <v>4.03</v>
      </c>
      <c r="P137">
        <v>136</v>
      </c>
      <c r="Q137" s="26">
        <v>12.51</v>
      </c>
      <c r="R137">
        <v>136</v>
      </c>
      <c r="S137" s="26">
        <v>18.07</v>
      </c>
      <c r="T137">
        <v>136</v>
      </c>
      <c r="U137" s="34">
        <v>7.67</v>
      </c>
      <c r="V137" s="35">
        <v>607</v>
      </c>
      <c r="W137" s="34">
        <v>8.9499999999999993</v>
      </c>
      <c r="X137" s="35">
        <v>687</v>
      </c>
    </row>
    <row r="138" spans="1:24">
      <c r="A138" s="26">
        <v>9.7799999999999994</v>
      </c>
      <c r="B138">
        <v>696</v>
      </c>
      <c r="C138" t="s">
        <v>202</v>
      </c>
      <c r="D138">
        <v>864</v>
      </c>
      <c r="E138" t="s">
        <v>1807</v>
      </c>
      <c r="F138">
        <v>750</v>
      </c>
      <c r="G138" s="35" t="s">
        <v>1884</v>
      </c>
      <c r="H138" s="35">
        <v>750</v>
      </c>
      <c r="I138" s="26">
        <v>11.49</v>
      </c>
      <c r="J138">
        <v>759</v>
      </c>
      <c r="K138" s="26">
        <v>2.13</v>
      </c>
      <c r="L138">
        <v>925</v>
      </c>
      <c r="M138" s="26">
        <v>3.73</v>
      </c>
      <c r="N138">
        <v>164</v>
      </c>
      <c r="O138" s="26">
        <v>4.05</v>
      </c>
      <c r="P138">
        <v>137</v>
      </c>
      <c r="Q138" s="26">
        <v>12.57</v>
      </c>
      <c r="R138">
        <v>137</v>
      </c>
      <c r="S138" s="26">
        <v>18.149999999999999</v>
      </c>
      <c r="T138">
        <v>137</v>
      </c>
      <c r="U138" s="34">
        <v>7.68</v>
      </c>
      <c r="V138" s="35">
        <v>605</v>
      </c>
      <c r="W138" s="34">
        <v>8.9600000000000009</v>
      </c>
      <c r="X138" s="35">
        <v>685</v>
      </c>
    </row>
    <row r="139" spans="1:24">
      <c r="A139" s="26">
        <v>9.7899999999999991</v>
      </c>
      <c r="B139">
        <v>694</v>
      </c>
      <c r="C139" t="s">
        <v>203</v>
      </c>
      <c r="D139">
        <v>863</v>
      </c>
      <c r="E139" t="s">
        <v>1808</v>
      </c>
      <c r="F139">
        <v>748</v>
      </c>
      <c r="G139" s="35" t="s">
        <v>3818</v>
      </c>
      <c r="H139" s="35">
        <v>748</v>
      </c>
      <c r="I139" s="26">
        <v>11.5</v>
      </c>
      <c r="J139">
        <v>757</v>
      </c>
      <c r="K139" s="26">
        <v>2.14</v>
      </c>
      <c r="L139">
        <v>934</v>
      </c>
      <c r="M139" s="26">
        <v>3.74</v>
      </c>
      <c r="N139">
        <v>165</v>
      </c>
      <c r="O139" s="26">
        <v>4.07</v>
      </c>
      <c r="P139">
        <v>138</v>
      </c>
      <c r="Q139" s="26">
        <v>12.62</v>
      </c>
      <c r="R139">
        <v>138</v>
      </c>
      <c r="S139" s="26">
        <v>18.22</v>
      </c>
      <c r="T139">
        <v>138</v>
      </c>
      <c r="U139" s="34">
        <v>7.69</v>
      </c>
      <c r="V139" s="35">
        <v>602</v>
      </c>
      <c r="W139" s="34">
        <v>8.9700000000000006</v>
      </c>
      <c r="X139" s="35">
        <v>682</v>
      </c>
    </row>
    <row r="140" spans="1:24">
      <c r="A140" s="26">
        <v>9.8000000000000007</v>
      </c>
      <c r="B140">
        <v>692</v>
      </c>
      <c r="C140" t="s">
        <v>204</v>
      </c>
      <c r="D140">
        <v>862</v>
      </c>
      <c r="E140" t="s">
        <v>1809</v>
      </c>
      <c r="F140">
        <v>746</v>
      </c>
      <c r="G140" s="35" t="s">
        <v>1492</v>
      </c>
      <c r="H140" s="35">
        <v>746</v>
      </c>
      <c r="I140" s="26">
        <v>11.51</v>
      </c>
      <c r="J140">
        <v>755</v>
      </c>
      <c r="K140" s="26">
        <v>2.15</v>
      </c>
      <c r="L140">
        <v>944</v>
      </c>
      <c r="M140" s="26">
        <v>3.75</v>
      </c>
      <c r="N140">
        <v>167</v>
      </c>
      <c r="O140" s="26">
        <v>4.08</v>
      </c>
      <c r="P140">
        <v>139</v>
      </c>
      <c r="Q140" s="26">
        <v>12.68</v>
      </c>
      <c r="R140">
        <v>139</v>
      </c>
      <c r="S140" s="26">
        <v>18.3</v>
      </c>
      <c r="T140">
        <v>139</v>
      </c>
      <c r="U140" s="34">
        <v>7.7</v>
      </c>
      <c r="V140" s="35">
        <v>600</v>
      </c>
      <c r="W140" s="34">
        <v>8.98</v>
      </c>
      <c r="X140" s="35">
        <v>681</v>
      </c>
    </row>
    <row r="141" spans="1:24">
      <c r="A141" s="26">
        <v>9.81</v>
      </c>
      <c r="B141">
        <v>690</v>
      </c>
      <c r="C141" t="s">
        <v>205</v>
      </c>
      <c r="D141">
        <v>861</v>
      </c>
      <c r="E141" t="s">
        <v>1810</v>
      </c>
      <c r="F141">
        <v>744</v>
      </c>
      <c r="G141" s="35" t="s">
        <v>3819</v>
      </c>
      <c r="H141" s="35">
        <v>744</v>
      </c>
      <c r="I141" s="26">
        <v>11.52</v>
      </c>
      <c r="J141">
        <v>754</v>
      </c>
      <c r="K141" s="26">
        <v>2.16</v>
      </c>
      <c r="L141">
        <v>953</v>
      </c>
      <c r="M141" s="26">
        <v>3.76</v>
      </c>
      <c r="N141">
        <v>168</v>
      </c>
      <c r="O141" s="26">
        <v>4.0999999999999996</v>
      </c>
      <c r="P141">
        <v>140</v>
      </c>
      <c r="Q141" s="26">
        <v>12.74</v>
      </c>
      <c r="R141">
        <v>140</v>
      </c>
      <c r="S141" s="26">
        <v>18.37</v>
      </c>
      <c r="T141">
        <v>140</v>
      </c>
      <c r="U141" s="34">
        <v>7.71</v>
      </c>
      <c r="V141" s="35">
        <v>598</v>
      </c>
      <c r="W141" s="34">
        <v>8.99</v>
      </c>
      <c r="X141" s="35">
        <v>678</v>
      </c>
    </row>
    <row r="142" spans="1:24">
      <c r="A142" s="26">
        <v>9.82</v>
      </c>
      <c r="B142">
        <v>688</v>
      </c>
      <c r="C142" t="s">
        <v>206</v>
      </c>
      <c r="D142">
        <v>860</v>
      </c>
      <c r="E142" t="s">
        <v>1811</v>
      </c>
      <c r="F142">
        <v>743</v>
      </c>
      <c r="G142" s="35" t="s">
        <v>3820</v>
      </c>
      <c r="H142" s="35">
        <v>743</v>
      </c>
      <c r="I142" s="26">
        <v>11.53</v>
      </c>
      <c r="J142">
        <v>752</v>
      </c>
      <c r="K142" s="26">
        <v>2.17</v>
      </c>
      <c r="L142">
        <v>963</v>
      </c>
      <c r="M142" s="26">
        <v>3.77</v>
      </c>
      <c r="N142">
        <v>170</v>
      </c>
      <c r="O142" s="26">
        <v>4.12</v>
      </c>
      <c r="P142">
        <v>141</v>
      </c>
      <c r="Q142" s="26">
        <v>12.79</v>
      </c>
      <c r="R142">
        <v>141</v>
      </c>
      <c r="S142" s="26">
        <v>18.45</v>
      </c>
      <c r="T142">
        <v>141</v>
      </c>
      <c r="U142" s="34">
        <v>7.72</v>
      </c>
      <c r="V142" s="35">
        <v>596</v>
      </c>
      <c r="W142" s="34">
        <v>9</v>
      </c>
      <c r="X142" s="35">
        <v>677</v>
      </c>
    </row>
    <row r="143" spans="1:24">
      <c r="A143" s="26">
        <v>9.83</v>
      </c>
      <c r="B143">
        <v>686</v>
      </c>
      <c r="C143" t="s">
        <v>207</v>
      </c>
      <c r="D143">
        <v>859</v>
      </c>
      <c r="E143" t="s">
        <v>1812</v>
      </c>
      <c r="F143">
        <v>741</v>
      </c>
      <c r="G143" s="35" t="s">
        <v>1885</v>
      </c>
      <c r="H143" s="35">
        <v>741</v>
      </c>
      <c r="I143" s="26">
        <v>11.54</v>
      </c>
      <c r="J143">
        <v>750</v>
      </c>
      <c r="K143" s="26">
        <v>2.1800000000000002</v>
      </c>
      <c r="L143">
        <v>973</v>
      </c>
      <c r="M143" s="26">
        <v>3.78</v>
      </c>
      <c r="N143">
        <v>171</v>
      </c>
      <c r="O143" s="26">
        <v>4.1399999999999997</v>
      </c>
      <c r="P143">
        <v>142</v>
      </c>
      <c r="Q143" s="26">
        <v>12.85</v>
      </c>
      <c r="R143">
        <v>142</v>
      </c>
      <c r="S143" s="26">
        <v>18.52</v>
      </c>
      <c r="T143">
        <v>142</v>
      </c>
      <c r="U143" s="34">
        <v>7.73</v>
      </c>
      <c r="V143" s="35">
        <v>592</v>
      </c>
      <c r="W143" s="34">
        <v>9.01</v>
      </c>
      <c r="X143" s="35">
        <v>675</v>
      </c>
    </row>
    <row r="144" spans="1:24">
      <c r="A144" s="26">
        <v>9.84</v>
      </c>
      <c r="B144">
        <v>683</v>
      </c>
      <c r="C144" t="s">
        <v>208</v>
      </c>
      <c r="D144">
        <v>858</v>
      </c>
      <c r="E144" t="s">
        <v>1813</v>
      </c>
      <c r="F144">
        <v>739</v>
      </c>
      <c r="G144" s="35" t="s">
        <v>1886</v>
      </c>
      <c r="H144" s="35">
        <v>739</v>
      </c>
      <c r="I144" s="26">
        <v>11.55</v>
      </c>
      <c r="J144">
        <v>749</v>
      </c>
      <c r="K144" s="26">
        <v>2.19</v>
      </c>
      <c r="L144">
        <v>982</v>
      </c>
      <c r="M144" s="26">
        <v>3.79</v>
      </c>
      <c r="N144">
        <v>173</v>
      </c>
      <c r="O144" s="26">
        <v>4.16</v>
      </c>
      <c r="P144">
        <v>143</v>
      </c>
      <c r="Q144" s="26">
        <v>12.91</v>
      </c>
      <c r="R144">
        <v>143</v>
      </c>
      <c r="S144" s="26">
        <v>18.600000000000001</v>
      </c>
      <c r="T144">
        <v>143</v>
      </c>
      <c r="U144" s="34">
        <v>7.74</v>
      </c>
      <c r="V144" s="35">
        <v>590</v>
      </c>
      <c r="W144" s="34">
        <v>9.02</v>
      </c>
      <c r="X144" s="35">
        <v>673</v>
      </c>
    </row>
    <row r="145" spans="1:24">
      <c r="A145" s="26">
        <v>9.85</v>
      </c>
      <c r="B145">
        <v>682</v>
      </c>
      <c r="C145" t="s">
        <v>209</v>
      </c>
      <c r="D145">
        <v>857</v>
      </c>
      <c r="E145" t="s">
        <v>1814</v>
      </c>
      <c r="F145">
        <v>738</v>
      </c>
      <c r="G145" s="35" t="s">
        <v>1498</v>
      </c>
      <c r="H145" s="35">
        <v>738</v>
      </c>
      <c r="I145" s="26">
        <v>11.56</v>
      </c>
      <c r="J145">
        <v>747</v>
      </c>
      <c r="K145" s="26">
        <v>2.2000000000000002</v>
      </c>
      <c r="L145">
        <v>992</v>
      </c>
      <c r="M145" s="26">
        <v>3.8</v>
      </c>
      <c r="N145">
        <v>174</v>
      </c>
      <c r="O145" s="26">
        <v>4.17</v>
      </c>
      <c r="P145">
        <v>144</v>
      </c>
      <c r="Q145" s="26">
        <v>12.96</v>
      </c>
      <c r="R145">
        <v>144</v>
      </c>
      <c r="S145" s="26">
        <v>18.670000000000002</v>
      </c>
      <c r="T145">
        <v>144</v>
      </c>
      <c r="U145" s="34">
        <v>7.75</v>
      </c>
      <c r="V145" s="35">
        <v>588</v>
      </c>
      <c r="W145" s="34">
        <v>9.0299999999999994</v>
      </c>
      <c r="X145" s="35">
        <v>671</v>
      </c>
    </row>
    <row r="146" spans="1:24">
      <c r="A146" s="26">
        <v>9.86</v>
      </c>
      <c r="B146">
        <v>680</v>
      </c>
      <c r="C146" t="s">
        <v>210</v>
      </c>
      <c r="D146">
        <v>856</v>
      </c>
      <c r="E146" t="s">
        <v>1815</v>
      </c>
      <c r="F146">
        <v>736</v>
      </c>
      <c r="G146" s="35" t="s">
        <v>1887</v>
      </c>
      <c r="H146" s="35">
        <v>736</v>
      </c>
      <c r="I146" s="26">
        <v>11.57</v>
      </c>
      <c r="J146">
        <v>745</v>
      </c>
      <c r="M146" s="26">
        <v>3.81</v>
      </c>
      <c r="N146">
        <v>176</v>
      </c>
      <c r="O146" s="26">
        <v>4.1900000000000004</v>
      </c>
      <c r="P146">
        <v>145</v>
      </c>
      <c r="Q146" s="26">
        <v>13.02</v>
      </c>
      <c r="R146">
        <v>145</v>
      </c>
      <c r="S146" s="26">
        <v>18.75</v>
      </c>
      <c r="T146">
        <v>145</v>
      </c>
      <c r="U146" s="34">
        <v>7.76</v>
      </c>
      <c r="V146" s="35">
        <v>586</v>
      </c>
      <c r="W146" s="34">
        <v>9.0399999999999991</v>
      </c>
      <c r="X146" s="35">
        <v>670</v>
      </c>
    </row>
    <row r="147" spans="1:24">
      <c r="A147" s="26">
        <v>9.8699999999999992</v>
      </c>
      <c r="B147">
        <v>678</v>
      </c>
      <c r="C147" t="s">
        <v>211</v>
      </c>
      <c r="D147">
        <v>855</v>
      </c>
      <c r="E147" t="s">
        <v>1816</v>
      </c>
      <c r="F147">
        <v>734</v>
      </c>
      <c r="G147" s="35" t="s">
        <v>1501</v>
      </c>
      <c r="H147" s="35">
        <v>734</v>
      </c>
      <c r="I147" s="26">
        <v>11.58</v>
      </c>
      <c r="J147">
        <v>744</v>
      </c>
      <c r="M147" s="26">
        <v>3.82</v>
      </c>
      <c r="N147">
        <v>177</v>
      </c>
      <c r="O147" s="26">
        <v>4.21</v>
      </c>
      <c r="P147">
        <v>146</v>
      </c>
      <c r="Q147" s="26">
        <v>13.08</v>
      </c>
      <c r="R147">
        <v>146</v>
      </c>
      <c r="S147" s="26">
        <v>18.82</v>
      </c>
      <c r="T147">
        <v>146</v>
      </c>
      <c r="U147" s="34">
        <v>7.77</v>
      </c>
      <c r="V147" s="35">
        <v>583</v>
      </c>
      <c r="W147" s="34">
        <v>9.0500000000000007</v>
      </c>
      <c r="X147" s="35">
        <v>668</v>
      </c>
    </row>
    <row r="148" spans="1:24">
      <c r="A148" s="26">
        <v>9.8800000000000008</v>
      </c>
      <c r="B148">
        <v>676</v>
      </c>
      <c r="C148" t="s">
        <v>212</v>
      </c>
      <c r="D148">
        <v>854</v>
      </c>
      <c r="E148" t="s">
        <v>1817</v>
      </c>
      <c r="F148">
        <v>733</v>
      </c>
      <c r="G148" s="35" t="s">
        <v>1888</v>
      </c>
      <c r="H148" s="35">
        <v>733</v>
      </c>
      <c r="I148" s="26">
        <v>11.59</v>
      </c>
      <c r="J148">
        <v>742</v>
      </c>
      <c r="M148" s="26">
        <v>3.83</v>
      </c>
      <c r="N148">
        <v>179</v>
      </c>
      <c r="O148" s="26">
        <v>4.2300000000000004</v>
      </c>
      <c r="P148">
        <v>147</v>
      </c>
      <c r="Q148" s="26">
        <v>13.13</v>
      </c>
      <c r="R148">
        <v>147</v>
      </c>
      <c r="S148" s="26">
        <v>18.899999999999999</v>
      </c>
      <c r="T148">
        <v>147</v>
      </c>
      <c r="U148" s="34">
        <v>7.78</v>
      </c>
      <c r="V148" s="35">
        <v>579</v>
      </c>
      <c r="W148" s="34">
        <v>9.06</v>
      </c>
      <c r="X148" s="35">
        <v>665</v>
      </c>
    </row>
    <row r="149" spans="1:24">
      <c r="A149" s="26">
        <v>9.89</v>
      </c>
      <c r="B149">
        <v>674</v>
      </c>
      <c r="C149" t="s">
        <v>213</v>
      </c>
      <c r="D149">
        <v>853</v>
      </c>
      <c r="E149" t="s">
        <v>1818</v>
      </c>
      <c r="F149">
        <v>731</v>
      </c>
      <c r="G149" s="35" t="s">
        <v>1889</v>
      </c>
      <c r="H149" s="35">
        <v>731</v>
      </c>
      <c r="I149" s="26">
        <v>11.6</v>
      </c>
      <c r="J149">
        <v>740</v>
      </c>
      <c r="M149" s="26">
        <v>3.84</v>
      </c>
      <c r="N149">
        <v>181</v>
      </c>
      <c r="O149" s="26">
        <v>4.24</v>
      </c>
      <c r="P149">
        <v>148</v>
      </c>
      <c r="Q149" s="26">
        <v>13.19</v>
      </c>
      <c r="R149">
        <v>148</v>
      </c>
      <c r="S149" s="26">
        <v>18.97</v>
      </c>
      <c r="T149">
        <v>148</v>
      </c>
      <c r="U149" s="34">
        <v>7.79</v>
      </c>
      <c r="V149" s="35">
        <v>577</v>
      </c>
      <c r="W149" s="34">
        <v>9.07</v>
      </c>
      <c r="X149" s="35">
        <v>664</v>
      </c>
    </row>
    <row r="150" spans="1:24">
      <c r="A150" s="26">
        <v>9.9</v>
      </c>
      <c r="B150">
        <v>672</v>
      </c>
      <c r="C150" t="s">
        <v>214</v>
      </c>
      <c r="D150">
        <v>852</v>
      </c>
      <c r="E150" t="s">
        <v>1819</v>
      </c>
      <c r="F150">
        <v>729</v>
      </c>
      <c r="G150" s="35" t="s">
        <v>1504</v>
      </c>
      <c r="H150" s="35">
        <v>729</v>
      </c>
      <c r="I150" s="26">
        <v>11.61</v>
      </c>
      <c r="J150">
        <v>738</v>
      </c>
      <c r="M150" s="26">
        <v>3.85</v>
      </c>
      <c r="N150">
        <v>182</v>
      </c>
      <c r="O150" s="26">
        <v>4.26</v>
      </c>
      <c r="P150">
        <v>149</v>
      </c>
      <c r="Q150" s="26">
        <v>13.25</v>
      </c>
      <c r="R150">
        <v>149</v>
      </c>
      <c r="S150" s="26">
        <v>19.05</v>
      </c>
      <c r="T150">
        <v>149</v>
      </c>
      <c r="U150" s="34">
        <v>7.8</v>
      </c>
      <c r="V150" s="35">
        <v>575</v>
      </c>
      <c r="W150" s="34">
        <v>9.08</v>
      </c>
      <c r="X150" s="35">
        <v>662</v>
      </c>
    </row>
    <row r="151" spans="1:24">
      <c r="A151" s="26">
        <v>9.91</v>
      </c>
      <c r="B151">
        <v>670</v>
      </c>
      <c r="C151" t="s">
        <v>215</v>
      </c>
      <c r="D151">
        <v>851</v>
      </c>
      <c r="E151" t="s">
        <v>1820</v>
      </c>
      <c r="F151">
        <v>727</v>
      </c>
      <c r="G151" s="35" t="s">
        <v>1890</v>
      </c>
      <c r="H151" s="35">
        <v>727</v>
      </c>
      <c r="I151" s="26">
        <v>11.62</v>
      </c>
      <c r="J151">
        <v>737</v>
      </c>
      <c r="M151" s="26">
        <v>3.86</v>
      </c>
      <c r="N151">
        <v>184</v>
      </c>
      <c r="O151" s="26">
        <v>4.28</v>
      </c>
      <c r="P151">
        <v>150</v>
      </c>
      <c r="Q151" s="26">
        <v>13.3</v>
      </c>
      <c r="R151">
        <v>150</v>
      </c>
      <c r="S151" s="26">
        <v>19.12</v>
      </c>
      <c r="T151">
        <v>150</v>
      </c>
      <c r="U151" s="34">
        <v>7.81</v>
      </c>
      <c r="V151" s="35">
        <v>573</v>
      </c>
      <c r="W151" s="34">
        <v>9.09</v>
      </c>
      <c r="X151" s="35">
        <v>659</v>
      </c>
    </row>
    <row r="152" spans="1:24">
      <c r="A152" s="26">
        <v>9.92</v>
      </c>
      <c r="B152">
        <v>668</v>
      </c>
      <c r="C152" t="s">
        <v>216</v>
      </c>
      <c r="D152">
        <v>850</v>
      </c>
      <c r="E152" t="s">
        <v>1066</v>
      </c>
      <c r="F152">
        <v>726</v>
      </c>
      <c r="G152" s="35" t="s">
        <v>1507</v>
      </c>
      <c r="H152" s="35">
        <v>726</v>
      </c>
      <c r="I152" s="26">
        <v>11.63</v>
      </c>
      <c r="J152">
        <v>735</v>
      </c>
      <c r="M152" s="26">
        <v>3.87</v>
      </c>
      <c r="N152">
        <v>185</v>
      </c>
      <c r="O152" s="26">
        <v>4.3</v>
      </c>
      <c r="P152">
        <v>151</v>
      </c>
      <c r="Q152" s="26">
        <v>13.36</v>
      </c>
      <c r="R152">
        <v>151</v>
      </c>
      <c r="S152" s="26">
        <v>19.2</v>
      </c>
      <c r="T152">
        <v>151</v>
      </c>
      <c r="U152" s="34">
        <v>7.82</v>
      </c>
      <c r="V152" s="35">
        <v>569</v>
      </c>
      <c r="W152" s="34">
        <v>9.1</v>
      </c>
      <c r="X152" s="35">
        <v>657</v>
      </c>
    </row>
    <row r="153" spans="1:24">
      <c r="A153" s="26">
        <v>9.93</v>
      </c>
      <c r="B153">
        <v>666</v>
      </c>
      <c r="C153" t="s">
        <v>217</v>
      </c>
      <c r="D153">
        <v>849</v>
      </c>
      <c r="E153" t="s">
        <v>1067</v>
      </c>
      <c r="F153">
        <v>724</v>
      </c>
      <c r="G153" s="35" t="s">
        <v>1891</v>
      </c>
      <c r="H153" s="35">
        <v>724</v>
      </c>
      <c r="I153" s="26">
        <v>11.64</v>
      </c>
      <c r="J153">
        <v>733</v>
      </c>
      <c r="M153" s="26">
        <v>3.88</v>
      </c>
      <c r="N153">
        <v>187</v>
      </c>
      <c r="O153" s="26">
        <v>4.3099999999999996</v>
      </c>
      <c r="P153">
        <v>152</v>
      </c>
      <c r="Q153" s="26">
        <v>13.41</v>
      </c>
      <c r="R153">
        <v>152</v>
      </c>
      <c r="S153" s="26">
        <v>19.27</v>
      </c>
      <c r="T153">
        <v>152</v>
      </c>
      <c r="U153" s="34">
        <v>7.83</v>
      </c>
      <c r="V153" s="35">
        <v>567</v>
      </c>
      <c r="W153" s="34">
        <v>9.11</v>
      </c>
      <c r="X153" s="35">
        <v>656</v>
      </c>
    </row>
    <row r="154" spans="1:24">
      <c r="A154" s="26">
        <v>9.94</v>
      </c>
      <c r="B154">
        <v>663</v>
      </c>
      <c r="C154" t="s">
        <v>218</v>
      </c>
      <c r="D154">
        <v>848</v>
      </c>
      <c r="E154" t="s">
        <v>1068</v>
      </c>
      <c r="F154">
        <v>722</v>
      </c>
      <c r="G154" s="35" t="s">
        <v>3821</v>
      </c>
      <c r="H154" s="35">
        <v>722</v>
      </c>
      <c r="I154" s="26">
        <v>11.65</v>
      </c>
      <c r="J154">
        <v>732</v>
      </c>
      <c r="M154" s="26">
        <v>3.89</v>
      </c>
      <c r="N154">
        <v>188</v>
      </c>
      <c r="O154" s="26">
        <v>4.33</v>
      </c>
      <c r="P154">
        <v>153</v>
      </c>
      <c r="Q154" s="26">
        <v>13.47</v>
      </c>
      <c r="R154">
        <v>153</v>
      </c>
      <c r="S154" s="26">
        <v>19.350000000000001</v>
      </c>
      <c r="T154">
        <v>153</v>
      </c>
      <c r="U154" s="34">
        <v>7.84</v>
      </c>
      <c r="V154" s="35">
        <v>564</v>
      </c>
      <c r="W154" s="34">
        <v>9.1199999999999992</v>
      </c>
      <c r="X154" s="35">
        <v>653</v>
      </c>
    </row>
    <row r="155" spans="1:24">
      <c r="A155" s="26">
        <v>9.9499999999999993</v>
      </c>
      <c r="B155">
        <v>662</v>
      </c>
      <c r="C155" t="s">
        <v>219</v>
      </c>
      <c r="D155">
        <v>847</v>
      </c>
      <c r="E155" t="s">
        <v>1069</v>
      </c>
      <c r="F155">
        <v>721</v>
      </c>
      <c r="G155" s="35" t="s">
        <v>1510</v>
      </c>
      <c r="H155" s="35">
        <v>721</v>
      </c>
      <c r="I155" s="26">
        <v>11.66</v>
      </c>
      <c r="J155">
        <v>730</v>
      </c>
      <c r="M155" s="26">
        <v>3.9</v>
      </c>
      <c r="N155">
        <v>190</v>
      </c>
      <c r="O155" s="26">
        <v>4.3499999999999996</v>
      </c>
      <c r="P155">
        <v>154</v>
      </c>
      <c r="Q155" s="26">
        <v>13.53</v>
      </c>
      <c r="R155">
        <v>154</v>
      </c>
      <c r="S155" s="26">
        <v>19.420000000000002</v>
      </c>
      <c r="T155">
        <v>154</v>
      </c>
      <c r="U155" s="34">
        <v>7.85</v>
      </c>
      <c r="V155" s="35">
        <v>562</v>
      </c>
      <c r="W155" s="34">
        <v>9.1300000000000008</v>
      </c>
      <c r="X155" s="35">
        <v>652</v>
      </c>
    </row>
    <row r="156" spans="1:24">
      <c r="A156" s="26">
        <v>9.9600000000000009</v>
      </c>
      <c r="B156">
        <v>660</v>
      </c>
      <c r="C156" t="s">
        <v>220</v>
      </c>
      <c r="D156">
        <v>846</v>
      </c>
      <c r="E156" t="s">
        <v>1070</v>
      </c>
      <c r="F156">
        <v>719</v>
      </c>
      <c r="G156" s="35" t="s">
        <v>3822</v>
      </c>
      <c r="H156" s="35">
        <v>719</v>
      </c>
      <c r="I156" s="26">
        <v>11.67</v>
      </c>
      <c r="J156">
        <v>729</v>
      </c>
      <c r="M156" s="26">
        <v>3.91</v>
      </c>
      <c r="N156">
        <v>191</v>
      </c>
      <c r="O156" s="26">
        <v>4.37</v>
      </c>
      <c r="P156">
        <v>155</v>
      </c>
      <c r="Q156" s="26">
        <v>13.58</v>
      </c>
      <c r="R156">
        <v>155</v>
      </c>
      <c r="S156" s="26">
        <v>19.5</v>
      </c>
      <c r="T156">
        <v>155</v>
      </c>
      <c r="U156" s="34">
        <v>7.86</v>
      </c>
      <c r="V156" s="35">
        <v>560</v>
      </c>
      <c r="W156" s="34">
        <v>9.14</v>
      </c>
      <c r="X156" s="35">
        <v>650</v>
      </c>
    </row>
    <row r="157" spans="1:24">
      <c r="A157" s="26">
        <v>9.9700000000000006</v>
      </c>
      <c r="B157">
        <v>658</v>
      </c>
      <c r="C157" t="s">
        <v>221</v>
      </c>
      <c r="D157">
        <v>845</v>
      </c>
      <c r="E157" t="s">
        <v>1071</v>
      </c>
      <c r="F157">
        <v>717</v>
      </c>
      <c r="G157" s="35" t="s">
        <v>3823</v>
      </c>
      <c r="H157" s="35">
        <v>717</v>
      </c>
      <c r="I157" s="26">
        <v>11.68</v>
      </c>
      <c r="J157">
        <v>727</v>
      </c>
      <c r="M157" s="26">
        <v>3.92</v>
      </c>
      <c r="N157">
        <v>193</v>
      </c>
      <c r="O157" s="26">
        <v>4.38</v>
      </c>
      <c r="P157">
        <v>156</v>
      </c>
      <c r="Q157" s="26">
        <v>13.64</v>
      </c>
      <c r="R157">
        <v>156</v>
      </c>
      <c r="S157" s="26">
        <v>19.57</v>
      </c>
      <c r="T157">
        <v>156</v>
      </c>
      <c r="U157" s="34">
        <v>7.87</v>
      </c>
      <c r="V157" s="35">
        <v>558</v>
      </c>
      <c r="W157" s="34">
        <v>9.15</v>
      </c>
      <c r="X157" s="35">
        <v>647</v>
      </c>
    </row>
    <row r="158" spans="1:24">
      <c r="A158" s="26">
        <v>9.98</v>
      </c>
      <c r="B158">
        <v>656</v>
      </c>
      <c r="C158" t="s">
        <v>222</v>
      </c>
      <c r="D158">
        <v>844</v>
      </c>
      <c r="E158" t="s">
        <v>1072</v>
      </c>
      <c r="F158">
        <v>716</v>
      </c>
      <c r="G158" s="35" t="s">
        <v>3824</v>
      </c>
      <c r="H158" s="35">
        <v>716</v>
      </c>
      <c r="I158" s="26">
        <v>11.69</v>
      </c>
      <c r="J158">
        <v>725</v>
      </c>
      <c r="M158" s="26">
        <v>3.93</v>
      </c>
      <c r="N158">
        <v>195</v>
      </c>
      <c r="O158" s="26">
        <v>4.4000000000000004</v>
      </c>
      <c r="P158">
        <v>157</v>
      </c>
      <c r="Q158" s="26">
        <v>13.7</v>
      </c>
      <c r="R158">
        <v>157</v>
      </c>
      <c r="S158" s="26">
        <v>19.64</v>
      </c>
      <c r="T158">
        <v>157</v>
      </c>
      <c r="U158" s="34">
        <v>7.88</v>
      </c>
      <c r="V158" s="35">
        <v>555</v>
      </c>
      <c r="W158" s="34">
        <v>9.16</v>
      </c>
      <c r="X158" s="35">
        <v>645</v>
      </c>
    </row>
    <row r="159" spans="1:24">
      <c r="A159" s="26">
        <v>9.99</v>
      </c>
      <c r="B159">
        <v>654</v>
      </c>
      <c r="C159" t="s">
        <v>223</v>
      </c>
      <c r="D159">
        <v>843</v>
      </c>
      <c r="E159" t="s">
        <v>1073</v>
      </c>
      <c r="F159">
        <v>714</v>
      </c>
      <c r="G159" s="35" t="s">
        <v>1516</v>
      </c>
      <c r="H159" s="35">
        <v>714</v>
      </c>
      <c r="I159" s="26">
        <v>11.7</v>
      </c>
      <c r="J159">
        <v>724</v>
      </c>
      <c r="M159" s="26">
        <v>3.94</v>
      </c>
      <c r="N159">
        <v>196</v>
      </c>
      <c r="O159" s="26">
        <v>4.42</v>
      </c>
      <c r="P159">
        <v>158</v>
      </c>
      <c r="Q159" s="26">
        <v>13.75</v>
      </c>
      <c r="R159">
        <v>158</v>
      </c>
      <c r="S159" s="26">
        <v>19.72</v>
      </c>
      <c r="T159">
        <v>158</v>
      </c>
      <c r="U159" s="34">
        <v>7.89</v>
      </c>
      <c r="V159" s="35">
        <v>553</v>
      </c>
      <c r="W159" s="34">
        <v>9.17</v>
      </c>
      <c r="X159" s="35">
        <v>644</v>
      </c>
    </row>
    <row r="160" spans="1:24">
      <c r="A160" s="26">
        <v>10</v>
      </c>
      <c r="B160">
        <v>652</v>
      </c>
      <c r="C160" t="s">
        <v>224</v>
      </c>
      <c r="D160">
        <v>842</v>
      </c>
      <c r="E160" t="s">
        <v>1074</v>
      </c>
      <c r="F160">
        <v>712</v>
      </c>
      <c r="G160" s="35" t="s">
        <v>1892</v>
      </c>
      <c r="H160" s="35">
        <v>712</v>
      </c>
      <c r="I160" s="26">
        <v>11.71</v>
      </c>
      <c r="J160">
        <v>722</v>
      </c>
      <c r="M160" s="26">
        <v>3.95</v>
      </c>
      <c r="N160">
        <v>198</v>
      </c>
      <c r="O160" s="26">
        <v>4.4400000000000004</v>
      </c>
      <c r="P160">
        <v>159</v>
      </c>
      <c r="Q160" s="26">
        <v>13.81</v>
      </c>
      <c r="R160">
        <v>159</v>
      </c>
      <c r="S160" s="26">
        <v>19.79</v>
      </c>
      <c r="T160">
        <v>159</v>
      </c>
      <c r="U160" s="34">
        <v>7.9</v>
      </c>
      <c r="V160" s="35">
        <v>551</v>
      </c>
      <c r="W160" s="34">
        <v>9.18</v>
      </c>
      <c r="X160" s="35">
        <v>641</v>
      </c>
    </row>
    <row r="161" spans="1:24">
      <c r="A161" s="26">
        <v>10.01</v>
      </c>
      <c r="B161">
        <v>650</v>
      </c>
      <c r="C161" t="s">
        <v>225</v>
      </c>
      <c r="D161">
        <v>841</v>
      </c>
      <c r="E161" t="s">
        <v>1075</v>
      </c>
      <c r="F161">
        <v>711</v>
      </c>
      <c r="G161" s="35" t="s">
        <v>3263</v>
      </c>
      <c r="H161" s="35">
        <v>711</v>
      </c>
      <c r="I161" s="26">
        <v>11.72</v>
      </c>
      <c r="J161">
        <v>721</v>
      </c>
      <c r="M161" s="26">
        <v>3.96</v>
      </c>
      <c r="N161">
        <v>199</v>
      </c>
      <c r="O161" s="26">
        <v>4.45</v>
      </c>
      <c r="P161">
        <v>160</v>
      </c>
      <c r="Q161" s="26">
        <v>13.86</v>
      </c>
      <c r="R161">
        <v>160</v>
      </c>
      <c r="S161" s="26">
        <v>19.87</v>
      </c>
      <c r="T161">
        <v>160</v>
      </c>
      <c r="U161" s="34">
        <v>7.91</v>
      </c>
      <c r="V161" s="35">
        <v>549</v>
      </c>
      <c r="W161" s="34">
        <v>9.19</v>
      </c>
      <c r="X161" s="35">
        <v>640</v>
      </c>
    </row>
    <row r="162" spans="1:24">
      <c r="A162" s="26">
        <v>10.02</v>
      </c>
      <c r="B162">
        <v>648</v>
      </c>
      <c r="C162" t="s">
        <v>226</v>
      </c>
      <c r="D162">
        <v>840</v>
      </c>
      <c r="E162" t="s">
        <v>1076</v>
      </c>
      <c r="F162">
        <v>709</v>
      </c>
      <c r="G162" s="35" t="s">
        <v>1893</v>
      </c>
      <c r="H162" s="35">
        <v>709</v>
      </c>
      <c r="I162" s="26">
        <v>11.73</v>
      </c>
      <c r="J162">
        <v>719</v>
      </c>
      <c r="M162" s="26">
        <v>3.97</v>
      </c>
      <c r="N162">
        <v>201</v>
      </c>
      <c r="O162" s="26">
        <v>4.47</v>
      </c>
      <c r="P162">
        <v>161</v>
      </c>
      <c r="Q162" s="26">
        <v>13.92</v>
      </c>
      <c r="R162">
        <v>161</v>
      </c>
      <c r="S162" s="26">
        <v>19.940000000000001</v>
      </c>
      <c r="T162">
        <v>161</v>
      </c>
      <c r="U162" s="34">
        <v>7.92</v>
      </c>
      <c r="V162" s="35">
        <v>546</v>
      </c>
      <c r="W162" s="34">
        <v>9.1999999999999993</v>
      </c>
      <c r="X162" s="35">
        <v>638</v>
      </c>
    </row>
    <row r="163" spans="1:24">
      <c r="A163" s="26">
        <v>10.029999999999999</v>
      </c>
      <c r="B163">
        <v>646</v>
      </c>
      <c r="C163" t="s">
        <v>227</v>
      </c>
      <c r="D163">
        <v>839</v>
      </c>
      <c r="E163" t="s">
        <v>1077</v>
      </c>
      <c r="F163">
        <v>707</v>
      </c>
      <c r="G163" s="35" t="s">
        <v>1894</v>
      </c>
      <c r="H163" s="35">
        <v>707</v>
      </c>
      <c r="I163" s="26">
        <v>11.74</v>
      </c>
      <c r="J163">
        <v>717</v>
      </c>
      <c r="M163" s="26">
        <v>3.98</v>
      </c>
      <c r="N163">
        <v>203</v>
      </c>
      <c r="O163" s="26">
        <v>4.49</v>
      </c>
      <c r="P163">
        <v>162</v>
      </c>
      <c r="Q163" s="26">
        <v>13.98</v>
      </c>
      <c r="R163">
        <v>162</v>
      </c>
      <c r="S163" s="26">
        <v>20.02</v>
      </c>
      <c r="T163">
        <v>162</v>
      </c>
      <c r="U163" s="34">
        <v>7.93</v>
      </c>
      <c r="V163" s="35">
        <v>544</v>
      </c>
      <c r="W163" s="34">
        <v>9.2100000000000009</v>
      </c>
      <c r="X163" s="35">
        <v>636</v>
      </c>
    </row>
    <row r="164" spans="1:24">
      <c r="A164" s="26">
        <v>10.039999999999999</v>
      </c>
      <c r="B164">
        <v>643</v>
      </c>
      <c r="C164" t="s">
        <v>228</v>
      </c>
      <c r="D164">
        <v>838</v>
      </c>
      <c r="E164" t="s">
        <v>1078</v>
      </c>
      <c r="F164">
        <v>706</v>
      </c>
      <c r="G164" s="35" t="s">
        <v>3265</v>
      </c>
      <c r="H164" s="35">
        <v>706</v>
      </c>
      <c r="I164" s="26">
        <v>11.75</v>
      </c>
      <c r="J164">
        <v>716</v>
      </c>
      <c r="M164" s="26">
        <v>3.99</v>
      </c>
      <c r="N164">
        <v>204</v>
      </c>
      <c r="O164" s="26">
        <v>4.51</v>
      </c>
      <c r="P164">
        <v>163</v>
      </c>
      <c r="Q164" s="26">
        <v>14.03</v>
      </c>
      <c r="R164">
        <v>163</v>
      </c>
      <c r="S164" s="26">
        <v>20.09</v>
      </c>
      <c r="T164">
        <v>163</v>
      </c>
      <c r="U164" s="34">
        <v>7.94</v>
      </c>
      <c r="V164" s="35">
        <v>540</v>
      </c>
      <c r="W164" s="34">
        <v>9.2200000000000006</v>
      </c>
      <c r="X164" s="35">
        <v>634</v>
      </c>
    </row>
    <row r="165" spans="1:24">
      <c r="A165" s="26">
        <v>10.050000000000001</v>
      </c>
      <c r="B165">
        <v>642</v>
      </c>
      <c r="C165" t="s">
        <v>229</v>
      </c>
      <c r="D165">
        <v>837</v>
      </c>
      <c r="E165" t="s">
        <v>1079</v>
      </c>
      <c r="F165">
        <v>704</v>
      </c>
      <c r="G165" s="35" t="s">
        <v>1895</v>
      </c>
      <c r="H165" s="35">
        <v>704</v>
      </c>
      <c r="I165" s="26">
        <v>11.76</v>
      </c>
      <c r="J165">
        <v>714</v>
      </c>
      <c r="M165" s="26">
        <v>4</v>
      </c>
      <c r="N165">
        <v>206</v>
      </c>
      <c r="O165" s="26">
        <v>4.5199999999999996</v>
      </c>
      <c r="P165">
        <v>164</v>
      </c>
      <c r="Q165" s="26">
        <v>14.09</v>
      </c>
      <c r="R165">
        <v>164</v>
      </c>
      <c r="S165" s="26">
        <v>20.170000000000002</v>
      </c>
      <c r="T165">
        <v>164</v>
      </c>
      <c r="U165" s="34">
        <v>7.95</v>
      </c>
      <c r="V165" s="35">
        <v>539</v>
      </c>
      <c r="W165" s="34">
        <v>9.23</v>
      </c>
      <c r="X165" s="35">
        <v>631</v>
      </c>
    </row>
    <row r="166" spans="1:24">
      <c r="A166" s="26">
        <v>10.06</v>
      </c>
      <c r="B166">
        <v>640</v>
      </c>
      <c r="C166" t="s">
        <v>230</v>
      </c>
      <c r="D166">
        <v>836</v>
      </c>
      <c r="E166" t="s">
        <v>1080</v>
      </c>
      <c r="F166">
        <v>702</v>
      </c>
      <c r="G166" s="35" t="s">
        <v>1896</v>
      </c>
      <c r="H166" s="35">
        <v>702</v>
      </c>
      <c r="I166" s="26">
        <v>11.77</v>
      </c>
      <c r="J166">
        <v>713</v>
      </c>
      <c r="M166" s="26">
        <v>4.01</v>
      </c>
      <c r="N166">
        <v>207</v>
      </c>
      <c r="O166" s="26">
        <v>4.54</v>
      </c>
      <c r="P166">
        <v>165</v>
      </c>
      <c r="Q166" s="26">
        <v>14.14</v>
      </c>
      <c r="R166">
        <v>165</v>
      </c>
      <c r="S166" s="26">
        <v>20.239999999999998</v>
      </c>
      <c r="T166">
        <v>165</v>
      </c>
      <c r="U166" s="34">
        <v>7.96</v>
      </c>
      <c r="V166" s="35">
        <v>537</v>
      </c>
      <c r="W166" s="34">
        <v>9.24</v>
      </c>
      <c r="X166" s="35">
        <v>630</v>
      </c>
    </row>
    <row r="167" spans="1:24">
      <c r="A167" s="26">
        <v>10.07</v>
      </c>
      <c r="B167">
        <v>638</v>
      </c>
      <c r="C167" t="s">
        <v>231</v>
      </c>
      <c r="D167">
        <v>835</v>
      </c>
      <c r="E167" t="s">
        <v>1081</v>
      </c>
      <c r="F167">
        <v>701</v>
      </c>
      <c r="G167" s="35" t="s">
        <v>3825</v>
      </c>
      <c r="H167" s="35">
        <v>701</v>
      </c>
      <c r="I167" s="26">
        <v>11.78</v>
      </c>
      <c r="J167">
        <v>711</v>
      </c>
      <c r="M167" s="26">
        <v>4.0199999999999996</v>
      </c>
      <c r="N167">
        <v>209</v>
      </c>
      <c r="O167" s="26">
        <v>4.5599999999999996</v>
      </c>
      <c r="P167">
        <v>166</v>
      </c>
      <c r="Q167" s="26">
        <v>14.2</v>
      </c>
      <c r="R167">
        <v>166</v>
      </c>
      <c r="S167" s="26">
        <v>20.309999999999999</v>
      </c>
      <c r="T167">
        <v>166</v>
      </c>
      <c r="U167" s="34">
        <v>7.97</v>
      </c>
      <c r="V167" s="35">
        <v>533</v>
      </c>
      <c r="W167" s="34">
        <v>9.25</v>
      </c>
      <c r="X167" s="35">
        <v>628</v>
      </c>
    </row>
    <row r="168" spans="1:24">
      <c r="A168" s="26">
        <v>10.08</v>
      </c>
      <c r="B168">
        <v>636</v>
      </c>
      <c r="C168" t="s">
        <v>232</v>
      </c>
      <c r="D168">
        <v>834</v>
      </c>
      <c r="E168" t="s">
        <v>1082</v>
      </c>
      <c r="F168">
        <v>699</v>
      </c>
      <c r="G168" s="35" t="s">
        <v>1897</v>
      </c>
      <c r="H168" s="35">
        <v>699</v>
      </c>
      <c r="I168" s="26">
        <v>11.79</v>
      </c>
      <c r="J168">
        <v>709</v>
      </c>
      <c r="M168" s="26">
        <v>4.03</v>
      </c>
      <c r="N168">
        <v>211</v>
      </c>
      <c r="O168" s="26">
        <v>4.58</v>
      </c>
      <c r="P168">
        <v>167</v>
      </c>
      <c r="Q168" s="26">
        <v>14.25</v>
      </c>
      <c r="R168">
        <v>167</v>
      </c>
      <c r="S168" s="26">
        <v>20.39</v>
      </c>
      <c r="T168">
        <v>167</v>
      </c>
      <c r="U168" s="34">
        <v>7.98</v>
      </c>
      <c r="V168" s="35">
        <v>531</v>
      </c>
      <c r="W168" s="34">
        <v>9.26</v>
      </c>
      <c r="X168" s="35">
        <v>627</v>
      </c>
    </row>
    <row r="169" spans="1:24">
      <c r="A169" s="26">
        <v>10.09</v>
      </c>
      <c r="B169">
        <v>634</v>
      </c>
      <c r="C169" t="s">
        <v>233</v>
      </c>
      <c r="D169">
        <v>833</v>
      </c>
      <c r="E169" t="s">
        <v>1083</v>
      </c>
      <c r="F169">
        <v>697</v>
      </c>
      <c r="G169" s="35" t="s">
        <v>3826</v>
      </c>
      <c r="H169" s="35">
        <v>697</v>
      </c>
      <c r="I169" s="26">
        <v>11.8</v>
      </c>
      <c r="J169">
        <v>708</v>
      </c>
      <c r="M169" s="26">
        <v>4.04</v>
      </c>
      <c r="N169">
        <v>212</v>
      </c>
      <c r="O169" s="26">
        <v>4.59</v>
      </c>
      <c r="P169">
        <v>168</v>
      </c>
      <c r="Q169" s="26">
        <v>14.31</v>
      </c>
      <c r="R169">
        <v>168</v>
      </c>
      <c r="S169" s="26">
        <v>20.46</v>
      </c>
      <c r="T169">
        <v>168</v>
      </c>
      <c r="U169" s="34">
        <v>7.99</v>
      </c>
      <c r="V169" s="35">
        <v>528</v>
      </c>
      <c r="W169" s="34">
        <v>9.27</v>
      </c>
      <c r="X169" s="35">
        <v>624</v>
      </c>
    </row>
    <row r="170" spans="1:24">
      <c r="A170" s="26">
        <v>10.1</v>
      </c>
      <c r="B170">
        <v>632</v>
      </c>
      <c r="C170" t="s">
        <v>234</v>
      </c>
      <c r="D170">
        <v>832</v>
      </c>
      <c r="E170" t="s">
        <v>1084</v>
      </c>
      <c r="F170">
        <v>696</v>
      </c>
      <c r="G170" s="35" t="s">
        <v>1528</v>
      </c>
      <c r="H170" s="35">
        <v>696</v>
      </c>
      <c r="I170" s="26">
        <v>11.81</v>
      </c>
      <c r="J170">
        <v>706</v>
      </c>
      <c r="M170" s="26">
        <v>4.05</v>
      </c>
      <c r="N170">
        <v>214</v>
      </c>
      <c r="O170" s="26">
        <v>4.6100000000000003</v>
      </c>
      <c r="P170">
        <v>169</v>
      </c>
      <c r="Q170" s="26">
        <v>14.37</v>
      </c>
      <c r="R170">
        <v>169</v>
      </c>
      <c r="S170" s="26">
        <v>20.54</v>
      </c>
      <c r="T170">
        <v>169</v>
      </c>
      <c r="U170" s="34">
        <v>8</v>
      </c>
      <c r="V170" s="35">
        <v>526</v>
      </c>
      <c r="W170" s="34">
        <v>9.2799999999999994</v>
      </c>
      <c r="X170" s="35">
        <v>623</v>
      </c>
    </row>
    <row r="171" spans="1:24">
      <c r="A171" s="26">
        <v>10.11</v>
      </c>
      <c r="B171">
        <v>630</v>
      </c>
      <c r="C171" t="s">
        <v>235</v>
      </c>
      <c r="D171">
        <v>831</v>
      </c>
      <c r="E171" t="s">
        <v>1085</v>
      </c>
      <c r="F171">
        <v>694</v>
      </c>
      <c r="G171" s="35" t="s">
        <v>3827</v>
      </c>
      <c r="H171" s="35">
        <v>694</v>
      </c>
      <c r="I171" s="26">
        <v>11.82</v>
      </c>
      <c r="J171">
        <v>705</v>
      </c>
      <c r="M171" s="26">
        <v>4.0599999999999996</v>
      </c>
      <c r="N171">
        <v>215</v>
      </c>
      <c r="O171" s="26">
        <v>4.63</v>
      </c>
      <c r="P171">
        <v>170</v>
      </c>
      <c r="Q171" s="26">
        <v>14.42</v>
      </c>
      <c r="R171">
        <v>170</v>
      </c>
      <c r="S171" s="26">
        <v>20.61</v>
      </c>
      <c r="T171">
        <v>170</v>
      </c>
      <c r="U171" s="34">
        <v>8.01</v>
      </c>
      <c r="V171" s="35">
        <v>524</v>
      </c>
      <c r="W171" s="34">
        <v>9.2899999999999991</v>
      </c>
      <c r="X171" s="35">
        <v>620</v>
      </c>
    </row>
    <row r="172" spans="1:24">
      <c r="A172" s="26">
        <v>10.119999999999999</v>
      </c>
      <c r="B172">
        <v>628</v>
      </c>
      <c r="C172" t="s">
        <v>236</v>
      </c>
      <c r="D172">
        <v>830</v>
      </c>
      <c r="E172" t="s">
        <v>1086</v>
      </c>
      <c r="F172">
        <v>692</v>
      </c>
      <c r="G172" s="35" t="s">
        <v>3828</v>
      </c>
      <c r="H172" s="35">
        <v>692</v>
      </c>
      <c r="I172" s="26">
        <v>11.83</v>
      </c>
      <c r="J172">
        <v>703</v>
      </c>
      <c r="M172" s="26">
        <v>4.07</v>
      </c>
      <c r="N172">
        <v>217</v>
      </c>
      <c r="O172" s="26">
        <v>4.6500000000000004</v>
      </c>
      <c r="P172">
        <v>171</v>
      </c>
      <c r="Q172" s="26">
        <v>14.48</v>
      </c>
      <c r="R172">
        <v>171</v>
      </c>
      <c r="S172" s="26">
        <v>20.68</v>
      </c>
      <c r="T172">
        <v>171</v>
      </c>
      <c r="U172" s="34">
        <v>8.02</v>
      </c>
      <c r="V172" s="35">
        <v>522</v>
      </c>
      <c r="W172" s="34">
        <v>9.3000000000000007</v>
      </c>
      <c r="X172" s="35">
        <v>619</v>
      </c>
    </row>
    <row r="173" spans="1:24">
      <c r="A173" s="26">
        <v>10.130000000000001</v>
      </c>
      <c r="B173">
        <v>626</v>
      </c>
      <c r="C173" t="s">
        <v>237</v>
      </c>
      <c r="D173">
        <v>829</v>
      </c>
      <c r="E173" t="s">
        <v>1087</v>
      </c>
      <c r="F173">
        <v>691</v>
      </c>
      <c r="G173" s="35" t="s">
        <v>1531</v>
      </c>
      <c r="H173" s="35">
        <v>691</v>
      </c>
      <c r="I173" s="26">
        <v>11.84</v>
      </c>
      <c r="J173">
        <v>701</v>
      </c>
      <c r="M173" s="26">
        <v>4.08</v>
      </c>
      <c r="N173">
        <v>219</v>
      </c>
      <c r="O173" s="26">
        <v>4.66</v>
      </c>
      <c r="P173">
        <v>172</v>
      </c>
      <c r="Q173" s="26">
        <v>14.53</v>
      </c>
      <c r="R173">
        <v>172</v>
      </c>
      <c r="S173" s="26">
        <v>20.76</v>
      </c>
      <c r="T173">
        <v>172</v>
      </c>
      <c r="U173" s="34">
        <v>8.0299999999999994</v>
      </c>
      <c r="V173" s="35">
        <v>519</v>
      </c>
      <c r="W173" s="34">
        <v>9.31</v>
      </c>
      <c r="X173" s="35">
        <v>617</v>
      </c>
    </row>
    <row r="174" spans="1:24">
      <c r="A174" s="26">
        <v>10.14</v>
      </c>
      <c r="B174">
        <v>624</v>
      </c>
      <c r="C174" t="s">
        <v>238</v>
      </c>
      <c r="D174">
        <v>828</v>
      </c>
      <c r="E174" t="s">
        <v>1088</v>
      </c>
      <c r="F174">
        <v>689</v>
      </c>
      <c r="G174" s="35" t="s">
        <v>1899</v>
      </c>
      <c r="H174" s="35">
        <v>689</v>
      </c>
      <c r="I174" s="26">
        <v>11.85</v>
      </c>
      <c r="J174">
        <v>700</v>
      </c>
      <c r="M174" s="26">
        <v>4.09</v>
      </c>
      <c r="N174">
        <v>220</v>
      </c>
      <c r="O174" s="26">
        <v>4.68</v>
      </c>
      <c r="P174">
        <v>173</v>
      </c>
      <c r="Q174" s="26">
        <v>14.59</v>
      </c>
      <c r="R174">
        <v>173</v>
      </c>
      <c r="S174" s="26">
        <v>20.83</v>
      </c>
      <c r="T174">
        <v>173</v>
      </c>
      <c r="U174" s="34">
        <v>8.0399999999999991</v>
      </c>
      <c r="V174" s="35">
        <v>517</v>
      </c>
      <c r="W174" s="34">
        <v>9.32</v>
      </c>
      <c r="X174" s="35">
        <v>615</v>
      </c>
    </row>
    <row r="175" spans="1:24">
      <c r="A175" s="26">
        <v>10.15</v>
      </c>
      <c r="B175">
        <v>623</v>
      </c>
      <c r="C175" t="s">
        <v>239</v>
      </c>
      <c r="D175">
        <v>827</v>
      </c>
      <c r="E175" t="s">
        <v>1089</v>
      </c>
      <c r="F175">
        <v>687</v>
      </c>
      <c r="G175" s="35" t="s">
        <v>3829</v>
      </c>
      <c r="H175" s="35">
        <v>687</v>
      </c>
      <c r="I175" s="26">
        <v>11.86</v>
      </c>
      <c r="J175">
        <v>698</v>
      </c>
      <c r="M175" s="26">
        <v>4.0999999999999996</v>
      </c>
      <c r="N175">
        <v>222</v>
      </c>
      <c r="O175" s="26">
        <v>4.7</v>
      </c>
      <c r="P175">
        <v>174</v>
      </c>
      <c r="Q175" s="26">
        <v>14.64</v>
      </c>
      <c r="R175">
        <v>174</v>
      </c>
      <c r="S175" s="26">
        <v>20.91</v>
      </c>
      <c r="T175">
        <v>174</v>
      </c>
      <c r="U175" s="34">
        <v>8.0500000000000007</v>
      </c>
      <c r="V175" s="35">
        <v>515</v>
      </c>
      <c r="W175" s="34">
        <v>9.33</v>
      </c>
      <c r="X175" s="35">
        <v>613</v>
      </c>
    </row>
    <row r="176" spans="1:24">
      <c r="A176" s="26">
        <v>10.16</v>
      </c>
      <c r="B176">
        <v>621</v>
      </c>
      <c r="C176" t="s">
        <v>240</v>
      </c>
      <c r="D176">
        <v>826</v>
      </c>
      <c r="E176" t="s">
        <v>1090</v>
      </c>
      <c r="F176">
        <v>686</v>
      </c>
      <c r="G176" s="35" t="s">
        <v>1534</v>
      </c>
      <c r="H176" s="35">
        <v>686</v>
      </c>
      <c r="I176" s="26">
        <v>11.87</v>
      </c>
      <c r="J176">
        <v>697</v>
      </c>
      <c r="M176" s="26">
        <v>4.1100000000000003</v>
      </c>
      <c r="N176">
        <v>224</v>
      </c>
      <c r="O176" s="26">
        <v>4.72</v>
      </c>
      <c r="P176">
        <v>175</v>
      </c>
      <c r="Q176" s="26">
        <v>14.7</v>
      </c>
      <c r="R176">
        <v>175</v>
      </c>
      <c r="S176" s="26">
        <v>20.98</v>
      </c>
      <c r="T176">
        <v>175</v>
      </c>
      <c r="U176" s="34">
        <v>8.06</v>
      </c>
      <c r="V176" s="35">
        <v>513</v>
      </c>
      <c r="W176" s="34">
        <v>9.34</v>
      </c>
      <c r="X176" s="35">
        <v>612</v>
      </c>
    </row>
    <row r="177" spans="1:24">
      <c r="A177" s="26">
        <v>10.17</v>
      </c>
      <c r="B177">
        <v>619</v>
      </c>
      <c r="C177" t="s">
        <v>241</v>
      </c>
      <c r="D177">
        <v>825</v>
      </c>
      <c r="E177" t="s">
        <v>1091</v>
      </c>
      <c r="F177">
        <v>684</v>
      </c>
      <c r="G177" s="35" t="s">
        <v>1900</v>
      </c>
      <c r="H177" s="35">
        <v>684</v>
      </c>
      <c r="I177" s="26">
        <v>11.88</v>
      </c>
      <c r="J177">
        <v>695</v>
      </c>
      <c r="M177" s="26">
        <v>4.12</v>
      </c>
      <c r="N177">
        <v>225</v>
      </c>
      <c r="O177" s="26">
        <v>4.7300000000000004</v>
      </c>
      <c r="P177">
        <v>176</v>
      </c>
      <c r="Q177" s="26">
        <v>14.76</v>
      </c>
      <c r="R177">
        <v>176</v>
      </c>
      <c r="S177" s="26">
        <v>21.05</v>
      </c>
      <c r="T177">
        <v>176</v>
      </c>
      <c r="U177" s="34">
        <v>8.07</v>
      </c>
      <c r="V177" s="35">
        <v>510</v>
      </c>
      <c r="W177" s="34">
        <v>9.35</v>
      </c>
      <c r="X177" s="35">
        <v>610</v>
      </c>
    </row>
    <row r="178" spans="1:24">
      <c r="A178" s="26">
        <v>10.18</v>
      </c>
      <c r="B178">
        <v>617</v>
      </c>
      <c r="C178" t="s">
        <v>242</v>
      </c>
      <c r="D178">
        <v>824</v>
      </c>
      <c r="E178" t="s">
        <v>1092</v>
      </c>
      <c r="F178">
        <v>683</v>
      </c>
      <c r="G178" s="35" t="s">
        <v>1537</v>
      </c>
      <c r="H178" s="35">
        <v>683</v>
      </c>
      <c r="I178" s="26">
        <v>11.89</v>
      </c>
      <c r="J178">
        <v>693</v>
      </c>
      <c r="M178" s="26">
        <v>4.13</v>
      </c>
      <c r="N178">
        <v>227</v>
      </c>
      <c r="O178" s="26">
        <v>4.75</v>
      </c>
      <c r="P178">
        <v>177</v>
      </c>
      <c r="Q178" s="26">
        <v>14.81</v>
      </c>
      <c r="R178">
        <v>177</v>
      </c>
      <c r="S178" s="26">
        <v>21.13</v>
      </c>
      <c r="T178">
        <v>177</v>
      </c>
      <c r="U178" s="34">
        <v>8.08</v>
      </c>
      <c r="V178" s="35">
        <v>508</v>
      </c>
      <c r="W178" s="34">
        <v>9.36</v>
      </c>
      <c r="X178" s="35">
        <v>608</v>
      </c>
    </row>
    <row r="179" spans="1:24">
      <c r="A179" s="26">
        <v>10.19</v>
      </c>
      <c r="B179">
        <v>615</v>
      </c>
      <c r="C179" t="s">
        <v>243</v>
      </c>
      <c r="D179">
        <v>823</v>
      </c>
      <c r="E179" t="s">
        <v>1093</v>
      </c>
      <c r="F179">
        <v>681</v>
      </c>
      <c r="G179" s="35" t="s">
        <v>1901</v>
      </c>
      <c r="H179" s="35">
        <v>681</v>
      </c>
      <c r="I179" s="26">
        <v>11.9</v>
      </c>
      <c r="J179">
        <v>692</v>
      </c>
      <c r="M179" s="26">
        <v>4.1399999999999997</v>
      </c>
      <c r="N179">
        <v>229</v>
      </c>
      <c r="O179" s="26">
        <v>4.7699999999999996</v>
      </c>
      <c r="P179">
        <v>178</v>
      </c>
      <c r="Q179" s="26">
        <v>14.87</v>
      </c>
      <c r="R179">
        <v>178</v>
      </c>
      <c r="S179" s="26">
        <v>21.2</v>
      </c>
      <c r="T179">
        <v>178</v>
      </c>
      <c r="U179" s="34">
        <v>8.09</v>
      </c>
      <c r="V179" s="35">
        <v>504</v>
      </c>
      <c r="W179" s="34">
        <v>9.3699999999999992</v>
      </c>
      <c r="X179" s="35">
        <v>606</v>
      </c>
    </row>
    <row r="180" spans="1:24">
      <c r="A180" s="26">
        <v>10.199999999999999</v>
      </c>
      <c r="B180">
        <v>613</v>
      </c>
      <c r="C180" t="s">
        <v>244</v>
      </c>
      <c r="D180">
        <v>822</v>
      </c>
      <c r="E180" t="s">
        <v>1094</v>
      </c>
      <c r="F180">
        <v>679</v>
      </c>
      <c r="G180" s="35" t="s">
        <v>1902</v>
      </c>
      <c r="H180" s="35">
        <v>679</v>
      </c>
      <c r="I180" s="26">
        <v>11.91</v>
      </c>
      <c r="J180">
        <v>690</v>
      </c>
      <c r="M180" s="26">
        <v>4.1500000000000004</v>
      </c>
      <c r="N180">
        <v>230</v>
      </c>
      <c r="O180" s="26">
        <v>4.79</v>
      </c>
      <c r="P180">
        <v>179</v>
      </c>
      <c r="Q180" s="26">
        <v>14.92</v>
      </c>
      <c r="R180">
        <v>179</v>
      </c>
      <c r="S180" s="26">
        <v>21.28</v>
      </c>
      <c r="T180">
        <v>179</v>
      </c>
      <c r="U180" s="34">
        <v>8.1</v>
      </c>
      <c r="V180" s="35">
        <v>503</v>
      </c>
      <c r="W180" s="34">
        <v>9.3800000000000008</v>
      </c>
      <c r="X180" s="35">
        <v>603</v>
      </c>
    </row>
    <row r="181" spans="1:24">
      <c r="A181" s="26">
        <v>10.210000000000001</v>
      </c>
      <c r="B181">
        <v>611</v>
      </c>
      <c r="C181" t="s">
        <v>245</v>
      </c>
      <c r="D181">
        <v>821</v>
      </c>
      <c r="E181" t="s">
        <v>1095</v>
      </c>
      <c r="F181">
        <v>678</v>
      </c>
      <c r="G181" s="35" t="s">
        <v>1540</v>
      </c>
      <c r="H181" s="35">
        <v>678</v>
      </c>
      <c r="I181" s="26">
        <v>11.92</v>
      </c>
      <c r="J181">
        <v>689</v>
      </c>
      <c r="M181" s="26">
        <v>4.16</v>
      </c>
      <c r="N181">
        <v>232</v>
      </c>
      <c r="O181" s="26">
        <v>4.8</v>
      </c>
      <c r="P181">
        <v>180</v>
      </c>
      <c r="Q181" s="26">
        <v>14.98</v>
      </c>
      <c r="R181">
        <v>180</v>
      </c>
      <c r="S181" s="26">
        <v>21.35</v>
      </c>
      <c r="T181">
        <v>180</v>
      </c>
      <c r="U181" s="34">
        <v>8.11</v>
      </c>
      <c r="V181" s="35">
        <v>501</v>
      </c>
      <c r="W181" s="34">
        <v>9.39</v>
      </c>
      <c r="X181" s="35">
        <v>602</v>
      </c>
    </row>
    <row r="182" spans="1:24">
      <c r="A182" s="26">
        <v>10.220000000000001</v>
      </c>
      <c r="B182">
        <v>609</v>
      </c>
      <c r="C182" t="s">
        <v>246</v>
      </c>
      <c r="D182">
        <v>820</v>
      </c>
      <c r="E182" t="s">
        <v>1096</v>
      </c>
      <c r="F182">
        <v>676</v>
      </c>
      <c r="G182" s="35" t="s">
        <v>1903</v>
      </c>
      <c r="H182" s="35">
        <v>676</v>
      </c>
      <c r="I182" s="26">
        <v>11.93</v>
      </c>
      <c r="J182">
        <v>687</v>
      </c>
      <c r="M182" s="26">
        <v>4.17</v>
      </c>
      <c r="N182">
        <v>234</v>
      </c>
      <c r="O182" s="26">
        <v>4.82</v>
      </c>
      <c r="P182">
        <v>181</v>
      </c>
      <c r="Q182" s="26">
        <v>15.03</v>
      </c>
      <c r="R182">
        <v>181</v>
      </c>
      <c r="S182" s="26">
        <v>21.42</v>
      </c>
      <c r="T182">
        <v>181</v>
      </c>
      <c r="U182" s="34">
        <v>8.1199999999999992</v>
      </c>
      <c r="V182" s="35">
        <v>497</v>
      </c>
      <c r="W182" s="34">
        <v>9.4</v>
      </c>
      <c r="X182" s="35">
        <v>600</v>
      </c>
    </row>
    <row r="183" spans="1:24">
      <c r="A183" s="26">
        <v>10.23</v>
      </c>
      <c r="B183">
        <v>607</v>
      </c>
      <c r="C183" t="s">
        <v>247</v>
      </c>
      <c r="D183">
        <v>819</v>
      </c>
      <c r="E183" t="s">
        <v>1097</v>
      </c>
      <c r="F183">
        <v>674</v>
      </c>
      <c r="G183" s="35" t="s">
        <v>1904</v>
      </c>
      <c r="H183" s="35">
        <v>674</v>
      </c>
      <c r="I183" s="26">
        <v>11.94</v>
      </c>
      <c r="J183">
        <v>685</v>
      </c>
      <c r="M183" s="26">
        <v>4.18</v>
      </c>
      <c r="N183">
        <v>235</v>
      </c>
      <c r="O183" s="26">
        <v>4.84</v>
      </c>
      <c r="P183">
        <v>182</v>
      </c>
      <c r="Q183" s="26">
        <v>15.09</v>
      </c>
      <c r="R183">
        <v>182</v>
      </c>
      <c r="S183" s="26">
        <v>21.5</v>
      </c>
      <c r="T183">
        <v>182</v>
      </c>
      <c r="U183" s="34">
        <v>8.1300000000000008</v>
      </c>
      <c r="V183" s="35">
        <v>495</v>
      </c>
      <c r="W183" s="34">
        <v>9.41</v>
      </c>
      <c r="X183" s="35">
        <v>599</v>
      </c>
    </row>
    <row r="184" spans="1:24">
      <c r="A184" s="26">
        <v>10.24</v>
      </c>
      <c r="B184">
        <v>605</v>
      </c>
      <c r="C184" t="s">
        <v>248</v>
      </c>
      <c r="D184">
        <v>818</v>
      </c>
      <c r="E184" t="s">
        <v>1098</v>
      </c>
      <c r="F184">
        <v>673</v>
      </c>
      <c r="G184" s="35" t="s">
        <v>3830</v>
      </c>
      <c r="H184" s="35">
        <v>673</v>
      </c>
      <c r="I184" s="26">
        <v>11.95</v>
      </c>
      <c r="J184">
        <v>684</v>
      </c>
      <c r="M184" s="26">
        <v>4.1900000000000004</v>
      </c>
      <c r="N184">
        <v>237</v>
      </c>
      <c r="O184" s="26">
        <v>4.8600000000000003</v>
      </c>
      <c r="P184">
        <v>183</v>
      </c>
      <c r="Q184" s="26">
        <v>15.14</v>
      </c>
      <c r="R184">
        <v>183</v>
      </c>
      <c r="S184" s="26">
        <v>21.57</v>
      </c>
      <c r="T184">
        <v>183</v>
      </c>
      <c r="U184" s="34">
        <v>8.14</v>
      </c>
      <c r="V184" s="35">
        <v>492</v>
      </c>
      <c r="W184" s="34">
        <v>9.42</v>
      </c>
      <c r="X184" s="35">
        <v>596</v>
      </c>
    </row>
    <row r="185" spans="1:24">
      <c r="A185" s="26">
        <v>10.25</v>
      </c>
      <c r="B185">
        <v>604</v>
      </c>
      <c r="C185" t="s">
        <v>249</v>
      </c>
      <c r="D185">
        <v>817</v>
      </c>
      <c r="E185" t="s">
        <v>1099</v>
      </c>
      <c r="F185">
        <v>671</v>
      </c>
      <c r="G185" s="35" t="s">
        <v>1905</v>
      </c>
      <c r="H185" s="35">
        <v>671</v>
      </c>
      <c r="I185" s="26">
        <v>11.96</v>
      </c>
      <c r="J185">
        <v>682</v>
      </c>
      <c r="M185" s="26">
        <v>4.2</v>
      </c>
      <c r="N185">
        <v>239</v>
      </c>
      <c r="O185" s="26">
        <v>4.87</v>
      </c>
      <c r="P185">
        <v>184</v>
      </c>
      <c r="Q185" s="26">
        <v>15.2</v>
      </c>
      <c r="R185">
        <v>184</v>
      </c>
      <c r="S185" s="26">
        <v>21.64</v>
      </c>
      <c r="T185">
        <v>184</v>
      </c>
      <c r="U185" s="34">
        <v>8.15</v>
      </c>
      <c r="V185" s="35">
        <v>490</v>
      </c>
      <c r="W185" s="34">
        <v>9.43</v>
      </c>
      <c r="X185" s="35">
        <v>595</v>
      </c>
    </row>
    <row r="186" spans="1:24">
      <c r="A186" s="26">
        <v>10.26</v>
      </c>
      <c r="B186">
        <v>602</v>
      </c>
      <c r="C186" t="s">
        <v>250</v>
      </c>
      <c r="D186">
        <v>816</v>
      </c>
      <c r="E186" t="s">
        <v>1100</v>
      </c>
      <c r="F186">
        <v>669</v>
      </c>
      <c r="G186" s="35" t="s">
        <v>3279</v>
      </c>
      <c r="H186" s="35">
        <v>669</v>
      </c>
      <c r="I186" s="26">
        <v>11.97</v>
      </c>
      <c r="J186">
        <v>681</v>
      </c>
      <c r="M186" s="26">
        <v>4.21</v>
      </c>
      <c r="N186">
        <v>240</v>
      </c>
      <c r="O186" s="26">
        <v>4.8899999999999997</v>
      </c>
      <c r="P186">
        <v>185</v>
      </c>
      <c r="Q186" s="26">
        <v>15.25</v>
      </c>
      <c r="R186">
        <v>185</v>
      </c>
      <c r="S186" s="26">
        <v>21.72</v>
      </c>
      <c r="T186">
        <v>185</v>
      </c>
      <c r="U186" s="34">
        <v>8.16</v>
      </c>
      <c r="V186" s="35">
        <v>489</v>
      </c>
      <c r="W186" s="34">
        <v>9.44</v>
      </c>
      <c r="X186" s="35">
        <v>592</v>
      </c>
    </row>
    <row r="187" spans="1:24">
      <c r="A187" s="26">
        <v>10.27</v>
      </c>
      <c r="B187">
        <v>600</v>
      </c>
      <c r="C187" t="s">
        <v>251</v>
      </c>
      <c r="D187">
        <v>815</v>
      </c>
      <c r="E187" t="s">
        <v>1101</v>
      </c>
      <c r="F187">
        <v>668</v>
      </c>
      <c r="G187" s="35" t="s">
        <v>3831</v>
      </c>
      <c r="H187" s="35">
        <v>668</v>
      </c>
      <c r="I187" s="26">
        <v>11.98</v>
      </c>
      <c r="J187">
        <v>680</v>
      </c>
      <c r="M187" s="26">
        <v>4.22</v>
      </c>
      <c r="N187">
        <v>242</v>
      </c>
      <c r="O187" s="26">
        <v>4.91</v>
      </c>
      <c r="P187">
        <v>186</v>
      </c>
      <c r="Q187" s="26">
        <v>15.31</v>
      </c>
      <c r="R187">
        <v>186</v>
      </c>
      <c r="S187" s="26">
        <v>21.79</v>
      </c>
      <c r="T187">
        <v>186</v>
      </c>
      <c r="U187" s="34">
        <v>8.17</v>
      </c>
      <c r="V187" s="35">
        <v>487</v>
      </c>
      <c r="W187" s="34">
        <v>9.4499999999999993</v>
      </c>
      <c r="X187" s="35">
        <v>591</v>
      </c>
    </row>
    <row r="188" spans="1:24">
      <c r="A188" s="26">
        <v>10.28</v>
      </c>
      <c r="B188">
        <v>598</v>
      </c>
      <c r="C188" t="s">
        <v>252</v>
      </c>
      <c r="D188">
        <v>814</v>
      </c>
      <c r="E188" t="s">
        <v>1102</v>
      </c>
      <c r="F188">
        <v>666</v>
      </c>
      <c r="G188" s="35" t="s">
        <v>1906</v>
      </c>
      <c r="H188" s="35">
        <v>666</v>
      </c>
      <c r="I188" s="26">
        <v>11.99</v>
      </c>
      <c r="J188">
        <v>678</v>
      </c>
      <c r="M188" s="26">
        <v>4.2300000000000004</v>
      </c>
      <c r="N188">
        <v>244</v>
      </c>
      <c r="O188" s="26">
        <v>4.93</v>
      </c>
      <c r="P188">
        <v>187</v>
      </c>
      <c r="Q188" s="26">
        <v>15.36</v>
      </c>
      <c r="R188">
        <v>187</v>
      </c>
      <c r="S188" s="26">
        <v>21.87</v>
      </c>
      <c r="T188">
        <v>187</v>
      </c>
      <c r="U188" s="34">
        <v>8.18</v>
      </c>
      <c r="V188" s="35">
        <v>483</v>
      </c>
      <c r="W188" s="34">
        <v>9.4600000000000009</v>
      </c>
      <c r="X188" s="35">
        <v>589</v>
      </c>
    </row>
    <row r="189" spans="1:24">
      <c r="A189" s="26">
        <v>10.29</v>
      </c>
      <c r="B189">
        <v>596</v>
      </c>
      <c r="C189" t="s">
        <v>253</v>
      </c>
      <c r="D189">
        <v>813</v>
      </c>
      <c r="E189" t="s">
        <v>1103</v>
      </c>
      <c r="F189">
        <v>665</v>
      </c>
      <c r="G189" s="35" t="s">
        <v>1907</v>
      </c>
      <c r="H189" s="35">
        <v>665</v>
      </c>
      <c r="I189" s="26">
        <v>12</v>
      </c>
      <c r="J189">
        <v>677</v>
      </c>
      <c r="M189" s="26">
        <v>4.24</v>
      </c>
      <c r="N189">
        <v>245</v>
      </c>
      <c r="O189" s="26">
        <v>4.9400000000000004</v>
      </c>
      <c r="P189">
        <v>188</v>
      </c>
      <c r="Q189" s="26">
        <v>15.42</v>
      </c>
      <c r="R189">
        <v>188</v>
      </c>
      <c r="S189" s="26">
        <v>21.94</v>
      </c>
      <c r="T189">
        <v>188</v>
      </c>
      <c r="U189" s="34">
        <v>8.19</v>
      </c>
      <c r="V189" s="35">
        <v>482</v>
      </c>
      <c r="W189" s="34">
        <v>9.4700000000000006</v>
      </c>
      <c r="X189" s="35">
        <v>587</v>
      </c>
    </row>
    <row r="190" spans="1:24">
      <c r="A190" s="26">
        <v>10.3</v>
      </c>
      <c r="B190">
        <v>594</v>
      </c>
      <c r="C190" t="s">
        <v>254</v>
      </c>
      <c r="D190">
        <v>812</v>
      </c>
      <c r="E190" t="s">
        <v>1104</v>
      </c>
      <c r="F190">
        <v>663</v>
      </c>
      <c r="G190" s="35" t="s">
        <v>1549</v>
      </c>
      <c r="H190" s="35">
        <v>663</v>
      </c>
      <c r="I190" s="26">
        <v>12.01</v>
      </c>
      <c r="J190">
        <v>675</v>
      </c>
      <c r="M190" s="26">
        <v>4.25</v>
      </c>
      <c r="N190">
        <v>247</v>
      </c>
      <c r="O190" s="26">
        <v>4.96</v>
      </c>
      <c r="P190">
        <v>189</v>
      </c>
      <c r="Q190" s="26">
        <v>15.48</v>
      </c>
      <c r="R190">
        <v>189</v>
      </c>
      <c r="S190" s="26">
        <v>22.01</v>
      </c>
      <c r="T190">
        <v>189</v>
      </c>
      <c r="U190" s="34">
        <v>8.1999999999999993</v>
      </c>
      <c r="V190" s="35">
        <v>480</v>
      </c>
      <c r="W190" s="34">
        <v>9.48</v>
      </c>
      <c r="X190" s="35">
        <v>585</v>
      </c>
    </row>
    <row r="191" spans="1:24">
      <c r="A191" s="26">
        <v>10.31</v>
      </c>
      <c r="B191">
        <v>592</v>
      </c>
      <c r="C191" t="s">
        <v>255</v>
      </c>
      <c r="D191">
        <v>811</v>
      </c>
      <c r="E191" t="s">
        <v>1105</v>
      </c>
      <c r="F191">
        <v>661</v>
      </c>
      <c r="G191" s="35" t="s">
        <v>1908</v>
      </c>
      <c r="H191" s="35">
        <v>661</v>
      </c>
      <c r="I191" s="26">
        <v>12.02</v>
      </c>
      <c r="J191">
        <v>674</v>
      </c>
      <c r="M191" s="26">
        <v>4.26</v>
      </c>
      <c r="N191">
        <v>249</v>
      </c>
      <c r="O191" s="26">
        <v>4.9800000000000004</v>
      </c>
      <c r="P191">
        <v>190</v>
      </c>
      <c r="Q191" s="26">
        <v>15.53</v>
      </c>
      <c r="R191">
        <v>190</v>
      </c>
      <c r="S191" s="26">
        <v>22.09</v>
      </c>
      <c r="T191">
        <v>190</v>
      </c>
      <c r="U191" s="34">
        <v>8.2100000000000009</v>
      </c>
      <c r="V191" s="35">
        <v>478</v>
      </c>
      <c r="W191" s="34">
        <v>9.49</v>
      </c>
      <c r="X191" s="35">
        <v>584</v>
      </c>
    </row>
    <row r="192" spans="1:24">
      <c r="A192" s="26">
        <v>10.32</v>
      </c>
      <c r="B192">
        <v>590</v>
      </c>
      <c r="C192" t="s">
        <v>256</v>
      </c>
      <c r="D192">
        <v>810</v>
      </c>
      <c r="E192" t="s">
        <v>1106</v>
      </c>
      <c r="F192">
        <v>660</v>
      </c>
      <c r="G192" s="35" t="s">
        <v>1909</v>
      </c>
      <c r="H192" s="35">
        <v>660</v>
      </c>
      <c r="I192" s="26">
        <v>12.03</v>
      </c>
      <c r="J192">
        <v>673</v>
      </c>
      <c r="M192" s="26">
        <v>4.2699999999999996</v>
      </c>
      <c r="N192">
        <v>250</v>
      </c>
      <c r="O192" s="26">
        <v>5</v>
      </c>
      <c r="P192">
        <v>191</v>
      </c>
      <c r="Q192" s="26">
        <v>15.59</v>
      </c>
      <c r="R192">
        <v>191</v>
      </c>
      <c r="S192" s="26">
        <v>22.16</v>
      </c>
      <c r="T192">
        <v>191</v>
      </c>
      <c r="U192" s="34">
        <v>8.2200000000000006</v>
      </c>
      <c r="V192" s="35">
        <v>475</v>
      </c>
      <c r="W192" s="34">
        <v>9.5</v>
      </c>
      <c r="X192" s="35">
        <v>581</v>
      </c>
    </row>
    <row r="193" spans="1:24">
      <c r="A193" s="26">
        <v>10.33</v>
      </c>
      <c r="B193">
        <v>588</v>
      </c>
      <c r="C193" t="s">
        <v>257</v>
      </c>
      <c r="D193">
        <v>809</v>
      </c>
      <c r="E193" t="s">
        <v>1107</v>
      </c>
      <c r="F193">
        <v>658</v>
      </c>
      <c r="G193" s="35" t="s">
        <v>1910</v>
      </c>
      <c r="H193" s="35">
        <v>658</v>
      </c>
      <c r="I193" s="26">
        <v>12.04</v>
      </c>
      <c r="J193">
        <v>671</v>
      </c>
      <c r="M193" s="26">
        <v>4.28</v>
      </c>
      <c r="N193">
        <v>252</v>
      </c>
      <c r="O193" s="26">
        <v>5.01</v>
      </c>
      <c r="P193">
        <v>192</v>
      </c>
      <c r="Q193" s="26">
        <v>15.64</v>
      </c>
      <c r="R193">
        <v>192</v>
      </c>
      <c r="S193" s="26">
        <v>22.23</v>
      </c>
      <c r="T193">
        <v>192</v>
      </c>
      <c r="U193" s="34">
        <v>8.23</v>
      </c>
      <c r="V193" s="35">
        <v>473</v>
      </c>
      <c r="W193" s="34">
        <v>9.51</v>
      </c>
      <c r="X193" s="35">
        <v>580</v>
      </c>
    </row>
    <row r="194" spans="1:24">
      <c r="A194" s="26">
        <v>10.34</v>
      </c>
      <c r="B194">
        <v>586</v>
      </c>
      <c r="C194" t="s">
        <v>258</v>
      </c>
      <c r="D194">
        <v>808</v>
      </c>
      <c r="E194" t="s">
        <v>1108</v>
      </c>
      <c r="F194">
        <v>657</v>
      </c>
      <c r="G194" s="35" t="s">
        <v>1911</v>
      </c>
      <c r="H194" s="35">
        <v>657</v>
      </c>
      <c r="I194" s="26">
        <v>12.05</v>
      </c>
      <c r="J194">
        <v>670</v>
      </c>
      <c r="M194" s="26">
        <v>4.29</v>
      </c>
      <c r="N194">
        <v>254</v>
      </c>
      <c r="O194" s="26">
        <v>5.03</v>
      </c>
      <c r="P194">
        <v>193</v>
      </c>
      <c r="Q194" s="26">
        <v>15.7</v>
      </c>
      <c r="R194">
        <v>193</v>
      </c>
      <c r="S194" s="26">
        <v>22.31</v>
      </c>
      <c r="T194">
        <v>193</v>
      </c>
      <c r="U194" s="34">
        <v>8.24</v>
      </c>
      <c r="V194" s="35">
        <v>470</v>
      </c>
      <c r="W194" s="34">
        <v>9.52</v>
      </c>
      <c r="X194" s="35">
        <v>578</v>
      </c>
    </row>
    <row r="195" spans="1:24">
      <c r="A195" s="26">
        <v>10.35</v>
      </c>
      <c r="B195">
        <v>585</v>
      </c>
      <c r="C195" t="s">
        <v>259</v>
      </c>
      <c r="D195">
        <v>807</v>
      </c>
      <c r="E195" t="s">
        <v>1109</v>
      </c>
      <c r="F195">
        <v>655</v>
      </c>
      <c r="G195" s="35" t="s">
        <v>1912</v>
      </c>
      <c r="H195" s="35">
        <v>655</v>
      </c>
      <c r="I195" s="26">
        <v>12.06</v>
      </c>
      <c r="J195">
        <v>668</v>
      </c>
      <c r="M195" s="26">
        <v>4.3</v>
      </c>
      <c r="N195">
        <v>255</v>
      </c>
      <c r="O195" s="26">
        <v>5.05</v>
      </c>
      <c r="P195">
        <v>194</v>
      </c>
      <c r="Q195" s="26">
        <v>15.75</v>
      </c>
      <c r="R195">
        <v>194</v>
      </c>
      <c r="S195" s="26">
        <v>22.38</v>
      </c>
      <c r="T195">
        <v>194</v>
      </c>
      <c r="U195" s="34">
        <v>8.25</v>
      </c>
      <c r="V195" s="35">
        <v>468</v>
      </c>
      <c r="W195" s="34">
        <v>9.5299999999999994</v>
      </c>
      <c r="X195" s="35">
        <v>577</v>
      </c>
    </row>
    <row r="196" spans="1:24">
      <c r="A196" s="26">
        <v>10.36</v>
      </c>
      <c r="B196">
        <v>583</v>
      </c>
      <c r="C196" t="s">
        <v>260</v>
      </c>
      <c r="D196">
        <v>806</v>
      </c>
      <c r="E196" t="s">
        <v>1110</v>
      </c>
      <c r="F196">
        <v>653</v>
      </c>
      <c r="G196" s="35" t="s">
        <v>1555</v>
      </c>
      <c r="H196" s="35">
        <v>653</v>
      </c>
      <c r="I196" s="26">
        <v>12.07</v>
      </c>
      <c r="J196">
        <v>667</v>
      </c>
      <c r="M196" s="26">
        <v>4.3099999999999996</v>
      </c>
      <c r="N196">
        <v>257</v>
      </c>
      <c r="O196" s="26">
        <v>5.07</v>
      </c>
      <c r="P196">
        <v>195</v>
      </c>
      <c r="Q196" s="26">
        <v>15.81</v>
      </c>
      <c r="R196">
        <v>195</v>
      </c>
      <c r="S196" s="26">
        <v>22.45</v>
      </c>
      <c r="T196">
        <v>195</v>
      </c>
      <c r="U196" s="34">
        <v>8.26</v>
      </c>
      <c r="V196" s="35">
        <v>466</v>
      </c>
      <c r="W196" s="34">
        <v>9.5399999999999991</v>
      </c>
      <c r="X196" s="35">
        <v>575</v>
      </c>
    </row>
    <row r="197" spans="1:24">
      <c r="A197" s="26">
        <v>10.37</v>
      </c>
      <c r="B197">
        <v>581</v>
      </c>
      <c r="C197" t="s">
        <v>261</v>
      </c>
      <c r="D197">
        <v>805</v>
      </c>
      <c r="E197" t="s">
        <v>1111</v>
      </c>
      <c r="F197">
        <v>652</v>
      </c>
      <c r="G197" s="35" t="s">
        <v>1913</v>
      </c>
      <c r="H197" s="35">
        <v>652</v>
      </c>
      <c r="I197" s="26">
        <v>12.08</v>
      </c>
      <c r="J197">
        <v>665</v>
      </c>
      <c r="M197" s="26">
        <v>4.32</v>
      </c>
      <c r="N197">
        <v>259</v>
      </c>
      <c r="O197" s="26">
        <v>5.08</v>
      </c>
      <c r="P197">
        <v>196</v>
      </c>
      <c r="Q197" s="26">
        <v>15.86</v>
      </c>
      <c r="R197">
        <v>196</v>
      </c>
      <c r="S197" s="26">
        <v>22.53</v>
      </c>
      <c r="T197">
        <v>196</v>
      </c>
      <c r="U197" s="34">
        <v>8.27</v>
      </c>
      <c r="V197" s="35">
        <v>463</v>
      </c>
      <c r="W197" s="34">
        <v>9.5500000000000007</v>
      </c>
      <c r="X197" s="35">
        <v>573</v>
      </c>
    </row>
    <row r="198" spans="1:24">
      <c r="A198" s="26">
        <v>10.38</v>
      </c>
      <c r="B198">
        <v>579</v>
      </c>
      <c r="C198" t="s">
        <v>262</v>
      </c>
      <c r="D198">
        <v>804</v>
      </c>
      <c r="E198" t="s">
        <v>1112</v>
      </c>
      <c r="F198">
        <v>650</v>
      </c>
      <c r="G198" s="35" t="s">
        <v>1914</v>
      </c>
      <c r="H198" s="35">
        <v>650</v>
      </c>
      <c r="I198" s="26">
        <v>12.09</v>
      </c>
      <c r="J198">
        <v>664</v>
      </c>
      <c r="M198" s="26">
        <v>4.33</v>
      </c>
      <c r="N198">
        <v>261</v>
      </c>
      <c r="O198" s="26">
        <v>5.0999999999999996</v>
      </c>
      <c r="P198">
        <v>197</v>
      </c>
      <c r="Q198" s="26">
        <v>15.92</v>
      </c>
      <c r="R198">
        <v>197</v>
      </c>
      <c r="S198" s="26">
        <v>22.6</v>
      </c>
      <c r="T198">
        <v>197</v>
      </c>
      <c r="U198" s="34">
        <v>8.2799999999999994</v>
      </c>
      <c r="V198" s="35">
        <v>461</v>
      </c>
      <c r="W198" s="34">
        <v>9.56</v>
      </c>
      <c r="X198" s="35">
        <v>572</v>
      </c>
    </row>
    <row r="199" spans="1:24">
      <c r="A199" s="26">
        <v>10.39</v>
      </c>
      <c r="B199">
        <v>577</v>
      </c>
      <c r="C199" t="s">
        <v>263</v>
      </c>
      <c r="D199">
        <v>803</v>
      </c>
      <c r="E199" t="s">
        <v>1113</v>
      </c>
      <c r="F199">
        <v>649</v>
      </c>
      <c r="G199" s="35" t="s">
        <v>3832</v>
      </c>
      <c r="H199" s="35">
        <v>649</v>
      </c>
      <c r="I199" s="26">
        <v>12.1</v>
      </c>
      <c r="J199">
        <v>662</v>
      </c>
      <c r="M199" s="26">
        <v>4.34</v>
      </c>
      <c r="N199">
        <v>262</v>
      </c>
      <c r="O199" s="26">
        <v>5.12</v>
      </c>
      <c r="P199">
        <v>198</v>
      </c>
      <c r="Q199" s="26">
        <v>15.97</v>
      </c>
      <c r="R199">
        <v>198</v>
      </c>
      <c r="S199" s="26">
        <v>22.67</v>
      </c>
      <c r="T199">
        <v>198</v>
      </c>
      <c r="U199" s="34">
        <v>8.2899999999999991</v>
      </c>
      <c r="V199" s="35">
        <v>458</v>
      </c>
      <c r="W199" s="34">
        <v>9.57</v>
      </c>
      <c r="X199" s="35">
        <v>570</v>
      </c>
    </row>
    <row r="200" spans="1:24">
      <c r="A200" s="26">
        <v>10.4</v>
      </c>
      <c r="B200">
        <v>575</v>
      </c>
      <c r="C200" t="s">
        <v>264</v>
      </c>
      <c r="D200">
        <v>802</v>
      </c>
      <c r="E200" t="s">
        <v>1114</v>
      </c>
      <c r="F200">
        <v>647</v>
      </c>
      <c r="G200" s="35" t="s">
        <v>1915</v>
      </c>
      <c r="H200" s="35">
        <v>647</v>
      </c>
      <c r="I200" s="26">
        <v>12.11</v>
      </c>
      <c r="J200">
        <v>661</v>
      </c>
      <c r="M200" s="26">
        <v>4.3499999999999996</v>
      </c>
      <c r="N200">
        <v>264</v>
      </c>
      <c r="O200" s="26">
        <v>5.14</v>
      </c>
      <c r="P200">
        <v>199</v>
      </c>
      <c r="Q200" s="26">
        <v>16.03</v>
      </c>
      <c r="R200">
        <v>199</v>
      </c>
      <c r="S200" s="26">
        <v>22.75</v>
      </c>
      <c r="T200">
        <v>199</v>
      </c>
      <c r="U200" s="34">
        <v>8.3000000000000007</v>
      </c>
      <c r="V200" s="35">
        <v>456</v>
      </c>
      <c r="W200" s="34">
        <v>9.58</v>
      </c>
      <c r="X200" s="35">
        <v>568</v>
      </c>
    </row>
    <row r="201" spans="1:24">
      <c r="A201" s="26">
        <v>10.41</v>
      </c>
      <c r="B201">
        <v>573</v>
      </c>
      <c r="C201" t="s">
        <v>265</v>
      </c>
      <c r="D201">
        <v>801</v>
      </c>
      <c r="E201" t="s">
        <v>1115</v>
      </c>
      <c r="F201">
        <v>645</v>
      </c>
      <c r="G201" s="35" t="s">
        <v>3833</v>
      </c>
      <c r="H201" s="35">
        <v>645</v>
      </c>
      <c r="I201" s="26">
        <v>12.12</v>
      </c>
      <c r="J201">
        <v>659</v>
      </c>
      <c r="M201" s="26">
        <v>4.3600000000000003</v>
      </c>
      <c r="N201">
        <v>266</v>
      </c>
      <c r="O201" s="26">
        <v>5.15</v>
      </c>
      <c r="P201">
        <v>200</v>
      </c>
      <c r="Q201" s="26">
        <v>16.079999999999998</v>
      </c>
      <c r="R201">
        <v>200</v>
      </c>
      <c r="S201" s="26">
        <v>22.82</v>
      </c>
      <c r="T201">
        <v>200</v>
      </c>
      <c r="U201" s="34">
        <v>8.31</v>
      </c>
      <c r="V201" s="35">
        <v>455</v>
      </c>
      <c r="W201" s="34">
        <v>9.59</v>
      </c>
      <c r="X201" s="35">
        <v>566</v>
      </c>
    </row>
    <row r="202" spans="1:24">
      <c r="A202" s="26">
        <v>10.42</v>
      </c>
      <c r="B202">
        <v>571</v>
      </c>
      <c r="C202" t="s">
        <v>266</v>
      </c>
      <c r="D202">
        <v>800</v>
      </c>
      <c r="E202" t="s">
        <v>1116</v>
      </c>
      <c r="F202">
        <v>644</v>
      </c>
      <c r="G202" s="35" t="s">
        <v>1561</v>
      </c>
      <c r="H202" s="35">
        <v>644</v>
      </c>
      <c r="I202" s="26">
        <v>12.13</v>
      </c>
      <c r="J202">
        <v>658</v>
      </c>
      <c r="M202" s="26">
        <v>4.37</v>
      </c>
      <c r="N202">
        <v>267</v>
      </c>
      <c r="O202" s="26">
        <v>5.17</v>
      </c>
      <c r="P202">
        <v>201</v>
      </c>
      <c r="Q202" s="26">
        <v>16.14</v>
      </c>
      <c r="R202">
        <v>201</v>
      </c>
      <c r="S202" s="26">
        <v>22.89</v>
      </c>
      <c r="T202">
        <v>201</v>
      </c>
      <c r="U202" s="34">
        <v>8.32</v>
      </c>
      <c r="V202" s="35">
        <v>453</v>
      </c>
      <c r="W202" s="34">
        <v>9.6</v>
      </c>
      <c r="X202" s="35">
        <v>564</v>
      </c>
    </row>
    <row r="203" spans="1:24">
      <c r="A203" s="26">
        <v>10.43</v>
      </c>
      <c r="B203">
        <v>569</v>
      </c>
      <c r="C203" t="s">
        <v>267</v>
      </c>
      <c r="D203">
        <v>799</v>
      </c>
      <c r="E203" t="s">
        <v>1117</v>
      </c>
      <c r="F203">
        <v>642</v>
      </c>
      <c r="G203" s="35" t="s">
        <v>1916</v>
      </c>
      <c r="H203" s="35">
        <v>642</v>
      </c>
      <c r="I203" s="26">
        <v>12.14</v>
      </c>
      <c r="J203">
        <v>656</v>
      </c>
      <c r="M203" s="26">
        <v>4.38</v>
      </c>
      <c r="N203">
        <v>269</v>
      </c>
      <c r="O203" s="26">
        <v>5.19</v>
      </c>
      <c r="P203">
        <v>202</v>
      </c>
      <c r="Q203" s="26">
        <v>16.190000000000001</v>
      </c>
      <c r="R203">
        <v>202</v>
      </c>
      <c r="S203" s="26">
        <v>22.97</v>
      </c>
      <c r="T203">
        <v>202</v>
      </c>
      <c r="U203" s="34">
        <v>8.33</v>
      </c>
      <c r="V203" s="35">
        <v>449</v>
      </c>
      <c r="W203" s="34">
        <v>9.61</v>
      </c>
      <c r="X203" s="35">
        <v>563</v>
      </c>
    </row>
    <row r="204" spans="1:24">
      <c r="A204" s="26">
        <v>10.44</v>
      </c>
      <c r="B204">
        <v>567</v>
      </c>
      <c r="C204" t="s">
        <v>268</v>
      </c>
      <c r="D204">
        <v>798</v>
      </c>
      <c r="E204" t="s">
        <v>1118</v>
      </c>
      <c r="F204">
        <v>641</v>
      </c>
      <c r="G204" s="35" t="s">
        <v>1917</v>
      </c>
      <c r="H204" s="35">
        <v>641</v>
      </c>
      <c r="I204" s="26">
        <v>12.15</v>
      </c>
      <c r="J204">
        <v>655</v>
      </c>
      <c r="M204" s="26">
        <v>4.3899999999999997</v>
      </c>
      <c r="N204">
        <v>271</v>
      </c>
      <c r="O204" s="26">
        <v>5.21</v>
      </c>
      <c r="P204">
        <v>203</v>
      </c>
      <c r="Q204" s="26">
        <v>16.25</v>
      </c>
      <c r="R204">
        <v>203</v>
      </c>
      <c r="S204" s="26">
        <v>23.04</v>
      </c>
      <c r="T204">
        <v>203</v>
      </c>
      <c r="U204" s="34">
        <v>8.34</v>
      </c>
      <c r="V204" s="35">
        <v>448</v>
      </c>
      <c r="W204" s="34">
        <v>9.6199999999999992</v>
      </c>
      <c r="X204" s="35">
        <v>560</v>
      </c>
    </row>
    <row r="205" spans="1:24">
      <c r="A205" s="26">
        <v>10.45</v>
      </c>
      <c r="B205">
        <v>566</v>
      </c>
      <c r="C205" t="s">
        <v>269</v>
      </c>
      <c r="D205">
        <v>797</v>
      </c>
      <c r="E205" t="s">
        <v>1119</v>
      </c>
      <c r="F205">
        <v>639</v>
      </c>
      <c r="G205" s="35" t="s">
        <v>1918</v>
      </c>
      <c r="H205" s="35">
        <v>639</v>
      </c>
      <c r="I205" s="26">
        <v>12.16</v>
      </c>
      <c r="J205">
        <v>653</v>
      </c>
      <c r="M205" s="26">
        <v>4.4000000000000004</v>
      </c>
      <c r="N205">
        <v>273</v>
      </c>
      <c r="O205" s="26">
        <v>5.22</v>
      </c>
      <c r="P205">
        <v>204</v>
      </c>
      <c r="Q205" s="26">
        <v>16.3</v>
      </c>
      <c r="R205">
        <v>204</v>
      </c>
      <c r="S205" s="26">
        <v>23.11</v>
      </c>
      <c r="T205">
        <v>204</v>
      </c>
      <c r="U205" s="34">
        <v>8.35</v>
      </c>
      <c r="V205" s="35">
        <v>446</v>
      </c>
      <c r="W205" s="34">
        <v>9.6300000000000008</v>
      </c>
      <c r="X205" s="35">
        <v>559</v>
      </c>
    </row>
    <row r="206" spans="1:24">
      <c r="A206" s="26">
        <v>10.46</v>
      </c>
      <c r="B206">
        <v>564</v>
      </c>
      <c r="C206" t="s">
        <v>270</v>
      </c>
      <c r="D206">
        <v>796</v>
      </c>
      <c r="E206" t="s">
        <v>1120</v>
      </c>
      <c r="F206">
        <v>637</v>
      </c>
      <c r="G206" s="35" t="s">
        <v>1919</v>
      </c>
      <c r="H206" s="35">
        <v>637</v>
      </c>
      <c r="I206" s="26">
        <v>12.17</v>
      </c>
      <c r="J206">
        <v>652</v>
      </c>
      <c r="M206" s="26">
        <v>4.41</v>
      </c>
      <c r="N206">
        <v>274</v>
      </c>
      <c r="O206" s="26">
        <v>5.24</v>
      </c>
      <c r="P206">
        <v>205</v>
      </c>
      <c r="Q206" s="26">
        <v>16.350000000000001</v>
      </c>
      <c r="R206">
        <v>205</v>
      </c>
      <c r="S206" s="26">
        <v>23.19</v>
      </c>
      <c r="T206">
        <v>205</v>
      </c>
      <c r="U206" s="34">
        <v>8.36</v>
      </c>
      <c r="V206" s="35">
        <v>444</v>
      </c>
      <c r="W206" s="34">
        <v>9.64</v>
      </c>
      <c r="X206" s="35">
        <v>558</v>
      </c>
    </row>
    <row r="207" spans="1:24">
      <c r="A207" s="26">
        <v>10.47</v>
      </c>
      <c r="B207">
        <v>562</v>
      </c>
      <c r="C207" t="s">
        <v>271</v>
      </c>
      <c r="D207">
        <v>795</v>
      </c>
      <c r="E207" t="s">
        <v>1121</v>
      </c>
      <c r="F207">
        <v>636</v>
      </c>
      <c r="G207" s="35" t="s">
        <v>1920</v>
      </c>
      <c r="H207" s="35">
        <v>636</v>
      </c>
      <c r="I207" s="26">
        <v>12.18</v>
      </c>
      <c r="J207">
        <v>650</v>
      </c>
      <c r="M207" s="26">
        <v>4.42</v>
      </c>
      <c r="N207">
        <v>276</v>
      </c>
      <c r="O207" s="26">
        <v>5.26</v>
      </c>
      <c r="P207">
        <v>206</v>
      </c>
      <c r="Q207" s="26">
        <v>16.41</v>
      </c>
      <c r="R207">
        <v>206</v>
      </c>
      <c r="S207" s="26">
        <v>23.26</v>
      </c>
      <c r="T207">
        <v>206</v>
      </c>
      <c r="U207" s="34">
        <v>8.3699999999999992</v>
      </c>
      <c r="V207" s="35">
        <v>441</v>
      </c>
      <c r="W207" s="34">
        <v>9.65</v>
      </c>
      <c r="X207" s="35">
        <v>555</v>
      </c>
    </row>
    <row r="208" spans="1:24">
      <c r="A208" s="26">
        <v>10.48</v>
      </c>
      <c r="B208">
        <v>560</v>
      </c>
      <c r="C208" t="s">
        <v>272</v>
      </c>
      <c r="D208">
        <v>794</v>
      </c>
      <c r="E208" t="s">
        <v>1122</v>
      </c>
      <c r="F208">
        <v>634</v>
      </c>
      <c r="G208" s="35" t="s">
        <v>1567</v>
      </c>
      <c r="H208" s="35">
        <v>634</v>
      </c>
      <c r="I208" s="26">
        <v>12.19</v>
      </c>
      <c r="J208">
        <v>649</v>
      </c>
      <c r="M208" s="26">
        <v>4.43</v>
      </c>
      <c r="N208">
        <v>278</v>
      </c>
      <c r="O208" s="26">
        <v>5.27</v>
      </c>
      <c r="P208">
        <v>207</v>
      </c>
      <c r="Q208" s="26">
        <v>16.46</v>
      </c>
      <c r="R208">
        <v>207</v>
      </c>
      <c r="S208" s="26">
        <v>23.33</v>
      </c>
      <c r="T208">
        <v>207</v>
      </c>
      <c r="U208" s="34">
        <v>8.3800000000000008</v>
      </c>
      <c r="V208" s="35">
        <v>438</v>
      </c>
      <c r="W208" s="34">
        <v>9.66</v>
      </c>
      <c r="X208" s="35">
        <v>554</v>
      </c>
    </row>
    <row r="209" spans="1:24">
      <c r="A209" s="26">
        <v>10.49</v>
      </c>
      <c r="B209">
        <v>558</v>
      </c>
      <c r="C209" t="s">
        <v>273</v>
      </c>
      <c r="D209">
        <v>793</v>
      </c>
      <c r="E209" t="s">
        <v>1123</v>
      </c>
      <c r="F209">
        <v>633</v>
      </c>
      <c r="G209" s="35" t="s">
        <v>1921</v>
      </c>
      <c r="H209" s="35">
        <v>633</v>
      </c>
      <c r="I209" s="26">
        <v>12.2</v>
      </c>
      <c r="J209">
        <v>647</v>
      </c>
      <c r="M209" s="26">
        <v>4.4400000000000004</v>
      </c>
      <c r="N209">
        <v>280</v>
      </c>
      <c r="O209" s="26">
        <v>5.29</v>
      </c>
      <c r="P209">
        <v>208</v>
      </c>
      <c r="Q209" s="26">
        <v>16.52</v>
      </c>
      <c r="R209">
        <v>208</v>
      </c>
      <c r="S209" s="26">
        <v>23.4</v>
      </c>
      <c r="T209">
        <v>208</v>
      </c>
      <c r="U209" s="34">
        <v>8.39</v>
      </c>
      <c r="V209" s="35">
        <v>436</v>
      </c>
      <c r="W209" s="34">
        <v>9.67</v>
      </c>
      <c r="X209" s="35">
        <v>552</v>
      </c>
    </row>
    <row r="210" spans="1:24">
      <c r="A210" s="26">
        <v>10.5</v>
      </c>
      <c r="B210">
        <v>557</v>
      </c>
      <c r="C210" t="s">
        <v>274</v>
      </c>
      <c r="D210">
        <v>792</v>
      </c>
      <c r="E210" t="s">
        <v>1124</v>
      </c>
      <c r="F210">
        <v>631</v>
      </c>
      <c r="G210" s="35" t="s">
        <v>3834</v>
      </c>
      <c r="H210" s="35">
        <v>631</v>
      </c>
      <c r="I210" s="26">
        <v>12.21</v>
      </c>
      <c r="J210">
        <v>646</v>
      </c>
      <c r="M210" s="26">
        <v>4.45</v>
      </c>
      <c r="N210">
        <v>281</v>
      </c>
      <c r="O210" s="26">
        <v>5.31</v>
      </c>
      <c r="P210">
        <v>209</v>
      </c>
      <c r="Q210" s="26">
        <v>16.57</v>
      </c>
      <c r="R210">
        <v>209</v>
      </c>
      <c r="S210" s="26">
        <v>23.48</v>
      </c>
      <c r="T210">
        <v>209</v>
      </c>
      <c r="U210" s="34">
        <v>8.4</v>
      </c>
      <c r="V210" s="35">
        <v>435</v>
      </c>
      <c r="W210" s="34">
        <v>9.68</v>
      </c>
      <c r="X210" s="35">
        <v>551</v>
      </c>
    </row>
    <row r="211" spans="1:24">
      <c r="A211" s="26">
        <v>10.51</v>
      </c>
      <c r="B211">
        <v>555</v>
      </c>
      <c r="C211" t="s">
        <v>275</v>
      </c>
      <c r="D211">
        <v>791</v>
      </c>
      <c r="E211" t="s">
        <v>1125</v>
      </c>
      <c r="F211">
        <v>630</v>
      </c>
      <c r="G211" s="35" t="s">
        <v>1570</v>
      </c>
      <c r="H211" s="35">
        <v>630</v>
      </c>
      <c r="I211" s="26">
        <v>12.22</v>
      </c>
      <c r="J211">
        <v>644</v>
      </c>
      <c r="M211" s="26">
        <v>4.46</v>
      </c>
      <c r="N211">
        <v>283</v>
      </c>
      <c r="O211" s="26">
        <v>5.33</v>
      </c>
      <c r="P211">
        <v>210</v>
      </c>
      <c r="Q211" s="26">
        <v>16.63</v>
      </c>
      <c r="R211">
        <v>210</v>
      </c>
      <c r="S211" s="26">
        <v>23.55</v>
      </c>
      <c r="T211">
        <v>210</v>
      </c>
      <c r="U211" s="34">
        <v>8.41</v>
      </c>
      <c r="V211" s="35">
        <v>433</v>
      </c>
      <c r="W211" s="34">
        <v>9.69</v>
      </c>
      <c r="X211" s="35">
        <v>549</v>
      </c>
    </row>
    <row r="212" spans="1:24">
      <c r="A212" s="26">
        <v>10.52</v>
      </c>
      <c r="B212">
        <v>553</v>
      </c>
      <c r="C212" t="s">
        <v>276</v>
      </c>
      <c r="D212">
        <v>790</v>
      </c>
      <c r="E212" t="s">
        <v>1126</v>
      </c>
      <c r="F212">
        <v>628</v>
      </c>
      <c r="G212" s="35" t="s">
        <v>1922</v>
      </c>
      <c r="H212" s="35">
        <v>628</v>
      </c>
      <c r="I212" s="26">
        <v>12.23</v>
      </c>
      <c r="J212">
        <v>643</v>
      </c>
      <c r="M212" s="26">
        <v>4.47</v>
      </c>
      <c r="N212">
        <v>285</v>
      </c>
      <c r="O212" s="26">
        <v>5.34</v>
      </c>
      <c r="P212">
        <v>211</v>
      </c>
      <c r="Q212" s="26">
        <v>16.68</v>
      </c>
      <c r="R212">
        <v>211</v>
      </c>
      <c r="S212" s="26">
        <v>23.62</v>
      </c>
      <c r="T212">
        <v>211</v>
      </c>
      <c r="U212" s="34">
        <v>8.42</v>
      </c>
      <c r="V212" s="35">
        <v>430</v>
      </c>
      <c r="W212" s="34">
        <v>9.6999999999999993</v>
      </c>
      <c r="X212" s="35">
        <v>547</v>
      </c>
    </row>
    <row r="213" spans="1:24">
      <c r="A213" s="26">
        <v>10.53</v>
      </c>
      <c r="B213">
        <v>551</v>
      </c>
      <c r="C213" t="s">
        <v>277</v>
      </c>
      <c r="D213">
        <v>789</v>
      </c>
      <c r="E213" t="s">
        <v>1127</v>
      </c>
      <c r="F213">
        <v>626</v>
      </c>
      <c r="G213" s="35" t="s">
        <v>1923</v>
      </c>
      <c r="H213" s="35">
        <v>626</v>
      </c>
      <c r="I213" s="26">
        <v>12.24</v>
      </c>
      <c r="J213">
        <v>641</v>
      </c>
      <c r="M213" s="26">
        <v>4.4800000000000004</v>
      </c>
      <c r="N213">
        <v>287</v>
      </c>
      <c r="O213" s="26">
        <v>5.36</v>
      </c>
      <c r="P213">
        <v>212</v>
      </c>
      <c r="Q213" s="26">
        <v>16.739999999999998</v>
      </c>
      <c r="R213">
        <v>212</v>
      </c>
      <c r="S213" s="26">
        <v>23.7</v>
      </c>
      <c r="T213">
        <v>212</v>
      </c>
      <c r="U213" s="34">
        <v>8.43</v>
      </c>
      <c r="V213" s="35">
        <v>428</v>
      </c>
      <c r="W213" s="34">
        <v>9.7100000000000009</v>
      </c>
      <c r="X213" s="35">
        <v>546</v>
      </c>
    </row>
    <row r="214" spans="1:24">
      <c r="A214" s="26">
        <v>10.54</v>
      </c>
      <c r="B214">
        <v>549</v>
      </c>
      <c r="C214" t="s">
        <v>278</v>
      </c>
      <c r="D214">
        <v>788</v>
      </c>
      <c r="E214" t="s">
        <v>1128</v>
      </c>
      <c r="F214">
        <v>625</v>
      </c>
      <c r="G214" s="35" t="s">
        <v>3835</v>
      </c>
      <c r="H214" s="35">
        <v>625</v>
      </c>
      <c r="I214" s="26">
        <v>12.25</v>
      </c>
      <c r="J214">
        <v>640</v>
      </c>
      <c r="M214" s="26">
        <v>4.49</v>
      </c>
      <c r="N214">
        <v>288</v>
      </c>
      <c r="O214" s="26">
        <v>5.38</v>
      </c>
      <c r="P214">
        <v>213</v>
      </c>
      <c r="Q214" s="26">
        <v>16.79</v>
      </c>
      <c r="R214">
        <v>213</v>
      </c>
      <c r="S214" s="26">
        <v>23.77</v>
      </c>
      <c r="T214">
        <v>213</v>
      </c>
      <c r="U214" s="34">
        <v>8.44</v>
      </c>
      <c r="V214" s="35">
        <v>425</v>
      </c>
      <c r="W214" s="34">
        <v>9.7200000000000006</v>
      </c>
      <c r="X214" s="35">
        <v>544</v>
      </c>
    </row>
    <row r="215" spans="1:24">
      <c r="A215" s="26">
        <v>10.55</v>
      </c>
      <c r="B215">
        <v>548</v>
      </c>
      <c r="C215" t="s">
        <v>279</v>
      </c>
      <c r="D215">
        <v>787</v>
      </c>
      <c r="E215" t="s">
        <v>1129</v>
      </c>
      <c r="F215">
        <v>623</v>
      </c>
      <c r="G215" s="35" t="s">
        <v>1924</v>
      </c>
      <c r="H215" s="35">
        <v>623</v>
      </c>
      <c r="I215" s="26">
        <v>12.26</v>
      </c>
      <c r="J215">
        <v>638</v>
      </c>
      <c r="M215" s="26">
        <v>4.5</v>
      </c>
      <c r="N215">
        <v>290</v>
      </c>
      <c r="O215" s="26">
        <v>5.4</v>
      </c>
      <c r="P215">
        <v>214</v>
      </c>
      <c r="Q215" s="26">
        <v>16.850000000000001</v>
      </c>
      <c r="R215">
        <v>214</v>
      </c>
      <c r="S215" s="26">
        <v>23.84</v>
      </c>
      <c r="T215">
        <v>214</v>
      </c>
      <c r="U215" s="34">
        <v>8.4499999999999993</v>
      </c>
      <c r="V215" s="35">
        <v>424</v>
      </c>
      <c r="W215" s="34">
        <v>9.73</v>
      </c>
      <c r="X215" s="35">
        <v>542</v>
      </c>
    </row>
    <row r="216" spans="1:24">
      <c r="A216" s="26">
        <v>10.56</v>
      </c>
      <c r="B216">
        <v>546</v>
      </c>
      <c r="C216" t="s">
        <v>280</v>
      </c>
      <c r="D216">
        <v>786</v>
      </c>
      <c r="E216" t="s">
        <v>1130</v>
      </c>
      <c r="F216">
        <v>622</v>
      </c>
      <c r="G216" s="35" t="s">
        <v>1925</v>
      </c>
      <c r="H216" s="35">
        <v>622</v>
      </c>
      <c r="I216" s="26">
        <v>12.27</v>
      </c>
      <c r="J216">
        <v>637</v>
      </c>
      <c r="M216" s="26">
        <v>4.51</v>
      </c>
      <c r="N216">
        <v>292</v>
      </c>
      <c r="O216" s="26">
        <v>5.41</v>
      </c>
      <c r="P216">
        <v>215</v>
      </c>
      <c r="Q216" s="26">
        <v>16.899999999999999</v>
      </c>
      <c r="R216">
        <v>215</v>
      </c>
      <c r="S216" s="26">
        <v>23.92</v>
      </c>
      <c r="T216">
        <v>215</v>
      </c>
      <c r="U216" s="34">
        <v>8.4600000000000009</v>
      </c>
      <c r="V216" s="35">
        <v>422</v>
      </c>
      <c r="W216" s="34">
        <v>9.74</v>
      </c>
      <c r="X216" s="35">
        <v>540</v>
      </c>
    </row>
    <row r="217" spans="1:24">
      <c r="A217" s="26">
        <v>10.57</v>
      </c>
      <c r="B217">
        <v>544</v>
      </c>
      <c r="C217" t="s">
        <v>281</v>
      </c>
      <c r="D217">
        <v>785</v>
      </c>
      <c r="E217" t="s">
        <v>1131</v>
      </c>
      <c r="F217">
        <v>620</v>
      </c>
      <c r="G217" s="35" t="s">
        <v>3836</v>
      </c>
      <c r="H217" s="35">
        <v>620</v>
      </c>
      <c r="I217" s="26">
        <v>12.28</v>
      </c>
      <c r="J217">
        <v>636</v>
      </c>
      <c r="M217" s="26">
        <v>4.5199999999999996</v>
      </c>
      <c r="N217">
        <v>294</v>
      </c>
      <c r="O217" s="26">
        <v>5.43</v>
      </c>
      <c r="P217">
        <v>216</v>
      </c>
      <c r="Q217" s="26">
        <v>16.96</v>
      </c>
      <c r="R217">
        <v>216</v>
      </c>
      <c r="S217" s="26">
        <v>23.99</v>
      </c>
      <c r="T217">
        <v>216</v>
      </c>
      <c r="U217" s="34">
        <v>8.4700000000000006</v>
      </c>
      <c r="V217" s="35">
        <v>420</v>
      </c>
      <c r="W217" s="34">
        <v>9.75</v>
      </c>
      <c r="X217" s="35">
        <v>538</v>
      </c>
    </row>
    <row r="218" spans="1:24">
      <c r="A218" s="26">
        <v>10.58</v>
      </c>
      <c r="B218">
        <v>542</v>
      </c>
      <c r="C218" t="s">
        <v>282</v>
      </c>
      <c r="D218">
        <v>784</v>
      </c>
      <c r="E218" t="s">
        <v>1132</v>
      </c>
      <c r="F218">
        <v>619</v>
      </c>
      <c r="G218" s="35" t="s">
        <v>1926</v>
      </c>
      <c r="H218" s="35">
        <v>619</v>
      </c>
      <c r="I218" s="26">
        <v>12.29</v>
      </c>
      <c r="J218">
        <v>634</v>
      </c>
      <c r="M218" s="26">
        <v>4.53</v>
      </c>
      <c r="N218">
        <v>295</v>
      </c>
      <c r="O218" s="26">
        <v>5.45</v>
      </c>
      <c r="P218">
        <v>217</v>
      </c>
      <c r="Q218" s="26">
        <v>17.010000000000002</v>
      </c>
      <c r="R218">
        <v>217</v>
      </c>
      <c r="S218" s="26">
        <v>24.06</v>
      </c>
      <c r="T218">
        <v>217</v>
      </c>
      <c r="U218" s="34">
        <v>8.48</v>
      </c>
      <c r="V218" s="35">
        <v>417</v>
      </c>
      <c r="W218" s="34">
        <v>9.76</v>
      </c>
      <c r="X218" s="35">
        <v>537</v>
      </c>
    </row>
    <row r="219" spans="1:24">
      <c r="A219" s="26">
        <v>10.59</v>
      </c>
      <c r="B219">
        <v>540</v>
      </c>
      <c r="C219" t="s">
        <v>283</v>
      </c>
      <c r="D219">
        <v>783</v>
      </c>
      <c r="E219" t="s">
        <v>1133</v>
      </c>
      <c r="F219">
        <v>617</v>
      </c>
      <c r="G219" s="35" t="s">
        <v>1927</v>
      </c>
      <c r="H219" s="35">
        <v>617</v>
      </c>
      <c r="I219" s="26">
        <v>12.3</v>
      </c>
      <c r="J219">
        <v>633</v>
      </c>
      <c r="M219" s="26">
        <v>4.54</v>
      </c>
      <c r="N219">
        <v>297</v>
      </c>
      <c r="O219" s="26">
        <v>5.46</v>
      </c>
      <c r="P219">
        <v>218</v>
      </c>
      <c r="Q219" s="26">
        <v>17.059999999999999</v>
      </c>
      <c r="R219">
        <v>218</v>
      </c>
      <c r="S219" s="26">
        <v>24.13</v>
      </c>
      <c r="T219">
        <v>218</v>
      </c>
      <c r="U219" s="34">
        <v>8.49</v>
      </c>
      <c r="V219" s="35">
        <v>416</v>
      </c>
      <c r="W219" s="34">
        <v>9.77</v>
      </c>
      <c r="X219" s="35">
        <v>534</v>
      </c>
    </row>
    <row r="220" spans="1:24">
      <c r="A220" s="26">
        <v>10.6</v>
      </c>
      <c r="B220">
        <v>539</v>
      </c>
      <c r="C220" t="s">
        <v>284</v>
      </c>
      <c r="D220">
        <v>782</v>
      </c>
      <c r="E220" t="s">
        <v>1134</v>
      </c>
      <c r="F220">
        <v>615</v>
      </c>
      <c r="G220" s="35" t="s">
        <v>3837</v>
      </c>
      <c r="H220" s="35">
        <v>615</v>
      </c>
      <c r="I220" s="26">
        <v>12.31</v>
      </c>
      <c r="J220">
        <v>631</v>
      </c>
      <c r="M220" s="26">
        <v>4.55</v>
      </c>
      <c r="N220">
        <v>299</v>
      </c>
      <c r="O220" s="26">
        <v>5.48</v>
      </c>
      <c r="P220">
        <v>219</v>
      </c>
      <c r="Q220" s="26">
        <v>17.12</v>
      </c>
      <c r="R220">
        <v>219</v>
      </c>
      <c r="S220" s="26">
        <v>24.21</v>
      </c>
      <c r="T220">
        <v>219</v>
      </c>
      <c r="U220" s="34">
        <v>8.5</v>
      </c>
      <c r="V220" s="35">
        <v>414</v>
      </c>
      <c r="W220" s="34">
        <v>9.7799999999999994</v>
      </c>
      <c r="X220" s="35">
        <v>533</v>
      </c>
    </row>
    <row r="221" spans="1:24">
      <c r="A221" s="26">
        <v>10.61</v>
      </c>
      <c r="B221">
        <v>537</v>
      </c>
      <c r="C221" t="s">
        <v>285</v>
      </c>
      <c r="D221">
        <v>781</v>
      </c>
      <c r="E221" t="s">
        <v>1135</v>
      </c>
      <c r="F221">
        <v>614</v>
      </c>
      <c r="G221" s="35" t="s">
        <v>1928</v>
      </c>
      <c r="H221" s="35">
        <v>614</v>
      </c>
      <c r="I221" s="26">
        <v>12.32</v>
      </c>
      <c r="J221">
        <v>630</v>
      </c>
      <c r="M221" s="26">
        <v>4.5599999999999996</v>
      </c>
      <c r="N221">
        <v>301</v>
      </c>
      <c r="O221" s="26">
        <v>5.5</v>
      </c>
      <c r="P221">
        <v>220</v>
      </c>
      <c r="Q221" s="26">
        <v>17.170000000000002</v>
      </c>
      <c r="R221">
        <v>220</v>
      </c>
      <c r="S221" s="26">
        <v>24.28</v>
      </c>
      <c r="T221">
        <v>220</v>
      </c>
      <c r="U221" s="34">
        <v>8.51</v>
      </c>
      <c r="V221" s="35">
        <v>412</v>
      </c>
      <c r="W221" s="34">
        <v>9.7899999999999991</v>
      </c>
      <c r="X221" s="35">
        <v>532</v>
      </c>
    </row>
    <row r="222" spans="1:24">
      <c r="A222" s="26">
        <v>10.62</v>
      </c>
      <c r="B222">
        <v>535</v>
      </c>
      <c r="C222" t="s">
        <v>286</v>
      </c>
      <c r="D222">
        <v>780</v>
      </c>
      <c r="E222" t="s">
        <v>1136</v>
      </c>
      <c r="F222">
        <v>612</v>
      </c>
      <c r="G222" s="35" t="s">
        <v>1929</v>
      </c>
      <c r="H222" s="35">
        <v>612</v>
      </c>
      <c r="I222" s="26">
        <v>12.33</v>
      </c>
      <c r="J222">
        <v>629</v>
      </c>
      <c r="M222" s="26">
        <v>4.57</v>
      </c>
      <c r="N222">
        <v>303</v>
      </c>
      <c r="O222" s="26">
        <v>5.52</v>
      </c>
      <c r="P222">
        <v>221</v>
      </c>
      <c r="Q222" s="26">
        <v>17.23</v>
      </c>
      <c r="R222">
        <v>221</v>
      </c>
      <c r="S222" s="26">
        <v>24.35</v>
      </c>
      <c r="T222">
        <v>221</v>
      </c>
      <c r="U222" s="34">
        <v>8.52</v>
      </c>
      <c r="V222" s="35">
        <v>409</v>
      </c>
      <c r="W222" s="34">
        <v>9.8000000000000007</v>
      </c>
      <c r="X222" s="35">
        <v>529</v>
      </c>
    </row>
    <row r="223" spans="1:24">
      <c r="A223" s="26">
        <v>10.63</v>
      </c>
      <c r="B223">
        <v>533</v>
      </c>
      <c r="C223" t="s">
        <v>287</v>
      </c>
      <c r="D223">
        <v>779</v>
      </c>
      <c r="E223" t="s">
        <v>1137</v>
      </c>
      <c r="F223">
        <v>611</v>
      </c>
      <c r="G223" s="35" t="s">
        <v>3838</v>
      </c>
      <c r="H223" s="35">
        <v>611</v>
      </c>
      <c r="I223" s="26">
        <v>12.34</v>
      </c>
      <c r="J223">
        <v>627</v>
      </c>
      <c r="M223" s="26">
        <v>4.58</v>
      </c>
      <c r="N223">
        <v>304</v>
      </c>
      <c r="O223" s="26">
        <v>5.53</v>
      </c>
      <c r="P223">
        <v>222</v>
      </c>
      <c r="Q223" s="26">
        <v>17.28</v>
      </c>
      <c r="R223">
        <v>222</v>
      </c>
      <c r="S223" s="26">
        <v>24.42</v>
      </c>
      <c r="T223">
        <v>222</v>
      </c>
      <c r="U223" s="34">
        <v>8.5299999999999994</v>
      </c>
      <c r="V223" s="35">
        <v>406</v>
      </c>
      <c r="W223" s="34">
        <v>9.81</v>
      </c>
      <c r="X223" s="35">
        <v>528</v>
      </c>
    </row>
    <row r="224" spans="1:24">
      <c r="A224" s="26">
        <v>10.64</v>
      </c>
      <c r="B224">
        <v>531</v>
      </c>
      <c r="C224" t="s">
        <v>288</v>
      </c>
      <c r="D224">
        <v>778</v>
      </c>
      <c r="E224" t="s">
        <v>1138</v>
      </c>
      <c r="F224">
        <v>609</v>
      </c>
      <c r="G224" s="35" t="s">
        <v>1582</v>
      </c>
      <c r="H224" s="35">
        <v>609</v>
      </c>
      <c r="I224" s="26">
        <v>12.35</v>
      </c>
      <c r="J224">
        <v>626</v>
      </c>
      <c r="M224" s="26">
        <v>4.59</v>
      </c>
      <c r="N224">
        <v>306</v>
      </c>
      <c r="O224" s="26">
        <v>5.55</v>
      </c>
      <c r="P224">
        <v>223</v>
      </c>
      <c r="Q224" s="26">
        <v>17.34</v>
      </c>
      <c r="R224">
        <v>223</v>
      </c>
      <c r="S224" s="26">
        <v>24.5</v>
      </c>
      <c r="T224">
        <v>223</v>
      </c>
      <c r="U224" s="34">
        <v>8.5399999999999991</v>
      </c>
      <c r="V224" s="35">
        <v>404</v>
      </c>
      <c r="W224" s="34">
        <v>9.82</v>
      </c>
      <c r="X224" s="35">
        <v>526</v>
      </c>
    </row>
    <row r="225" spans="1:24">
      <c r="A225" s="26">
        <v>10.65</v>
      </c>
      <c r="B225">
        <v>530</v>
      </c>
      <c r="C225" t="s">
        <v>289</v>
      </c>
      <c r="D225">
        <v>777</v>
      </c>
      <c r="E225" t="s">
        <v>1139</v>
      </c>
      <c r="F225">
        <v>608</v>
      </c>
      <c r="G225" s="35" t="s">
        <v>3839</v>
      </c>
      <c r="H225" s="35">
        <v>608</v>
      </c>
      <c r="I225" s="26">
        <v>12.36</v>
      </c>
      <c r="J225">
        <v>624</v>
      </c>
      <c r="M225" s="26">
        <v>4.5999999999999996</v>
      </c>
      <c r="N225">
        <v>308</v>
      </c>
      <c r="O225" s="26">
        <v>5.57</v>
      </c>
      <c r="P225">
        <v>224</v>
      </c>
      <c r="Q225" s="26">
        <v>17.39</v>
      </c>
      <c r="R225">
        <v>224</v>
      </c>
      <c r="S225" s="26">
        <v>24.57</v>
      </c>
      <c r="T225">
        <v>224</v>
      </c>
      <c r="U225" s="34">
        <v>8.5500000000000007</v>
      </c>
      <c r="V225" s="35">
        <v>403</v>
      </c>
      <c r="W225" s="34">
        <v>9.83</v>
      </c>
      <c r="X225" s="35">
        <v>525</v>
      </c>
    </row>
    <row r="226" spans="1:24">
      <c r="A226" s="26">
        <v>10.66</v>
      </c>
      <c r="B226">
        <v>528</v>
      </c>
      <c r="C226" t="s">
        <v>290</v>
      </c>
      <c r="D226">
        <v>776</v>
      </c>
      <c r="E226" t="s">
        <v>1140</v>
      </c>
      <c r="F226">
        <v>606</v>
      </c>
      <c r="G226" s="35" t="s">
        <v>1930</v>
      </c>
      <c r="H226" s="35">
        <v>606</v>
      </c>
      <c r="I226" s="26">
        <v>12.37</v>
      </c>
      <c r="J226">
        <v>623</v>
      </c>
      <c r="M226" s="26">
        <v>4.6100000000000003</v>
      </c>
      <c r="N226">
        <v>310</v>
      </c>
      <c r="O226" s="26">
        <v>5.59</v>
      </c>
      <c r="P226">
        <v>225</v>
      </c>
      <c r="Q226" s="26">
        <v>17.45</v>
      </c>
      <c r="R226">
        <v>225</v>
      </c>
      <c r="S226" s="26">
        <v>24.64</v>
      </c>
      <c r="T226">
        <v>225</v>
      </c>
      <c r="U226" s="34">
        <v>8.56</v>
      </c>
      <c r="V226" s="35">
        <v>401</v>
      </c>
      <c r="W226" s="34">
        <v>9.84</v>
      </c>
      <c r="X226" s="35">
        <v>523</v>
      </c>
    </row>
    <row r="227" spans="1:24">
      <c r="A227" s="26">
        <v>10.67</v>
      </c>
      <c r="B227">
        <v>526</v>
      </c>
      <c r="C227" t="s">
        <v>291</v>
      </c>
      <c r="D227">
        <v>775</v>
      </c>
      <c r="E227" t="s">
        <v>1141</v>
      </c>
      <c r="F227">
        <v>605</v>
      </c>
      <c r="G227" s="35" t="s">
        <v>1585</v>
      </c>
      <c r="H227" s="35">
        <v>605</v>
      </c>
      <c r="I227" s="26">
        <v>12.38</v>
      </c>
      <c r="J227">
        <v>622</v>
      </c>
      <c r="M227" s="26">
        <v>4.62</v>
      </c>
      <c r="N227">
        <v>312</v>
      </c>
      <c r="O227" s="26">
        <v>5.6</v>
      </c>
      <c r="P227">
        <v>226</v>
      </c>
      <c r="Q227" s="26">
        <v>17.5</v>
      </c>
      <c r="R227">
        <v>226</v>
      </c>
      <c r="S227" s="26">
        <v>24.71</v>
      </c>
      <c r="T227">
        <v>226</v>
      </c>
      <c r="U227" s="34">
        <v>8.57</v>
      </c>
      <c r="V227" s="35">
        <v>398</v>
      </c>
      <c r="W227" s="34">
        <v>9.85</v>
      </c>
      <c r="X227" s="35">
        <v>521</v>
      </c>
    </row>
    <row r="228" spans="1:24">
      <c r="A228" s="26">
        <v>10.68</v>
      </c>
      <c r="B228">
        <v>524</v>
      </c>
      <c r="C228" t="s">
        <v>292</v>
      </c>
      <c r="D228">
        <v>774</v>
      </c>
      <c r="E228" t="s">
        <v>1142</v>
      </c>
      <c r="F228">
        <v>603</v>
      </c>
      <c r="G228" s="35" t="s">
        <v>3840</v>
      </c>
      <c r="H228" s="35">
        <v>603</v>
      </c>
      <c r="I228" s="26">
        <v>12.39</v>
      </c>
      <c r="J228">
        <v>620</v>
      </c>
      <c r="M228" s="26">
        <v>4.63</v>
      </c>
      <c r="N228">
        <v>313</v>
      </c>
      <c r="O228" s="26">
        <v>5.62</v>
      </c>
      <c r="P228">
        <v>227</v>
      </c>
      <c r="Q228" s="26">
        <v>17.55</v>
      </c>
      <c r="R228">
        <v>227</v>
      </c>
      <c r="S228" s="26">
        <v>24.79</v>
      </c>
      <c r="T228">
        <v>227</v>
      </c>
      <c r="U228" s="34">
        <v>8.58</v>
      </c>
      <c r="V228" s="35">
        <v>396</v>
      </c>
      <c r="W228" s="34">
        <v>9.86</v>
      </c>
      <c r="X228" s="35">
        <v>519</v>
      </c>
    </row>
    <row r="229" spans="1:24">
      <c r="A229" s="26">
        <v>10.69</v>
      </c>
      <c r="B229">
        <v>522</v>
      </c>
      <c r="C229" t="s">
        <v>293</v>
      </c>
      <c r="D229">
        <v>773</v>
      </c>
      <c r="E229" t="s">
        <v>1143</v>
      </c>
      <c r="F229">
        <v>602</v>
      </c>
      <c r="G229" s="35" t="s">
        <v>3841</v>
      </c>
      <c r="H229" s="35">
        <v>602</v>
      </c>
      <c r="I229" s="26">
        <v>12.4</v>
      </c>
      <c r="J229">
        <v>619</v>
      </c>
      <c r="M229" s="26">
        <v>4.6399999999999997</v>
      </c>
      <c r="N229">
        <v>315</v>
      </c>
      <c r="O229" s="26">
        <v>5.64</v>
      </c>
      <c r="P229">
        <v>228</v>
      </c>
      <c r="Q229" s="26">
        <v>17.61</v>
      </c>
      <c r="R229">
        <v>228</v>
      </c>
      <c r="S229" s="26">
        <v>24.86</v>
      </c>
      <c r="T229">
        <v>228</v>
      </c>
      <c r="U229" s="34">
        <v>8.59</v>
      </c>
      <c r="V229" s="35">
        <v>393</v>
      </c>
      <c r="W229" s="34">
        <v>9.8699999999999992</v>
      </c>
      <c r="X229" s="35">
        <v>518</v>
      </c>
    </row>
    <row r="230" spans="1:24">
      <c r="A230" s="26">
        <v>10.7</v>
      </c>
      <c r="B230">
        <v>521</v>
      </c>
      <c r="C230" t="s">
        <v>294</v>
      </c>
      <c r="D230">
        <v>772</v>
      </c>
      <c r="E230" t="s">
        <v>1144</v>
      </c>
      <c r="F230">
        <v>600</v>
      </c>
      <c r="G230" s="35" t="s">
        <v>1931</v>
      </c>
      <c r="H230" s="35">
        <v>600</v>
      </c>
      <c r="I230" s="26">
        <v>12.41</v>
      </c>
      <c r="J230">
        <v>617</v>
      </c>
      <c r="M230" s="26">
        <v>4.6500000000000004</v>
      </c>
      <c r="N230">
        <v>317</v>
      </c>
      <c r="O230" s="26">
        <v>5.66</v>
      </c>
      <c r="P230">
        <v>229</v>
      </c>
      <c r="Q230" s="26">
        <v>17.66</v>
      </c>
      <c r="R230">
        <v>229</v>
      </c>
      <c r="S230" s="26">
        <v>24.93</v>
      </c>
      <c r="T230">
        <v>229</v>
      </c>
      <c r="U230" s="34">
        <v>8.6</v>
      </c>
      <c r="V230" s="35">
        <v>392</v>
      </c>
      <c r="W230" s="34">
        <v>9.8800000000000008</v>
      </c>
      <c r="X230" s="35">
        <v>516</v>
      </c>
    </row>
    <row r="231" spans="1:24">
      <c r="A231" s="26">
        <v>10.71</v>
      </c>
      <c r="B231">
        <v>519</v>
      </c>
      <c r="C231" t="s">
        <v>295</v>
      </c>
      <c r="D231">
        <v>771</v>
      </c>
      <c r="E231" t="s">
        <v>1145</v>
      </c>
      <c r="F231">
        <v>598</v>
      </c>
      <c r="G231" s="35" t="s">
        <v>1932</v>
      </c>
      <c r="H231" s="35">
        <v>598</v>
      </c>
      <c r="I231" s="26">
        <v>12.42</v>
      </c>
      <c r="J231">
        <v>616</v>
      </c>
      <c r="M231" s="26">
        <v>4.66</v>
      </c>
      <c r="N231">
        <v>319</v>
      </c>
      <c r="O231" s="26">
        <v>5.67</v>
      </c>
      <c r="P231">
        <v>230</v>
      </c>
      <c r="Q231" s="26">
        <v>17.72</v>
      </c>
      <c r="R231">
        <v>230</v>
      </c>
      <c r="S231" s="26">
        <v>25</v>
      </c>
      <c r="T231">
        <v>230</v>
      </c>
      <c r="U231" s="34">
        <v>8.61</v>
      </c>
      <c r="V231" s="35">
        <v>390</v>
      </c>
      <c r="W231" s="34">
        <v>9.89</v>
      </c>
      <c r="X231" s="35">
        <v>515</v>
      </c>
    </row>
    <row r="232" spans="1:24">
      <c r="A232" s="26">
        <v>10.72</v>
      </c>
      <c r="B232">
        <v>517</v>
      </c>
      <c r="C232" t="s">
        <v>296</v>
      </c>
      <c r="D232">
        <v>770</v>
      </c>
      <c r="E232" t="s">
        <v>1146</v>
      </c>
      <c r="F232">
        <v>597</v>
      </c>
      <c r="G232" s="35" t="s">
        <v>3842</v>
      </c>
      <c r="H232" s="35">
        <v>597</v>
      </c>
      <c r="I232" s="26">
        <v>12.43</v>
      </c>
      <c r="J232">
        <v>615</v>
      </c>
      <c r="M232" s="26">
        <v>4.67</v>
      </c>
      <c r="N232">
        <v>321</v>
      </c>
      <c r="O232" s="26">
        <v>5.69</v>
      </c>
      <c r="P232">
        <v>231</v>
      </c>
      <c r="Q232" s="26">
        <v>17.77</v>
      </c>
      <c r="R232">
        <v>231</v>
      </c>
      <c r="S232" s="26">
        <v>25.08</v>
      </c>
      <c r="T232">
        <v>231</v>
      </c>
      <c r="U232" s="34">
        <v>8.6199999999999992</v>
      </c>
      <c r="V232" s="35">
        <v>388</v>
      </c>
      <c r="W232" s="34">
        <v>9.9</v>
      </c>
      <c r="X232" s="35">
        <v>513</v>
      </c>
    </row>
    <row r="233" spans="1:24">
      <c r="A233" s="26">
        <v>10.73</v>
      </c>
      <c r="B233">
        <v>515</v>
      </c>
      <c r="C233" t="s">
        <v>297</v>
      </c>
      <c r="D233">
        <v>769</v>
      </c>
      <c r="E233" t="s">
        <v>1147</v>
      </c>
      <c r="F233">
        <v>595</v>
      </c>
      <c r="G233" s="35" t="s">
        <v>1933</v>
      </c>
      <c r="H233" s="35">
        <v>595</v>
      </c>
      <c r="I233" s="26">
        <v>12.44</v>
      </c>
      <c r="J233">
        <v>613</v>
      </c>
      <c r="M233" s="26">
        <v>4.68</v>
      </c>
      <c r="N233">
        <v>323</v>
      </c>
      <c r="O233" s="26">
        <v>5.71</v>
      </c>
      <c r="P233">
        <v>232</v>
      </c>
      <c r="Q233" s="26">
        <v>17.829999999999998</v>
      </c>
      <c r="R233">
        <v>232</v>
      </c>
      <c r="S233" s="26">
        <v>25.15</v>
      </c>
      <c r="T233">
        <v>232</v>
      </c>
      <c r="U233" s="34">
        <v>8.6300000000000008</v>
      </c>
      <c r="V233" s="35">
        <v>385</v>
      </c>
      <c r="W233" s="34">
        <v>9.91</v>
      </c>
      <c r="X233" s="35">
        <v>512</v>
      </c>
    </row>
    <row r="234" spans="1:24">
      <c r="A234" s="26">
        <v>10.74</v>
      </c>
      <c r="B234">
        <v>513</v>
      </c>
      <c r="C234" t="s">
        <v>298</v>
      </c>
      <c r="D234">
        <v>768</v>
      </c>
      <c r="E234" t="s">
        <v>1148</v>
      </c>
      <c r="F234">
        <v>594</v>
      </c>
      <c r="G234" s="35" t="s">
        <v>1934</v>
      </c>
      <c r="H234" s="35">
        <v>594</v>
      </c>
      <c r="I234" s="26">
        <v>12.45</v>
      </c>
      <c r="J234">
        <v>612</v>
      </c>
      <c r="M234" s="26">
        <v>4.6900000000000004</v>
      </c>
      <c r="N234">
        <v>324</v>
      </c>
      <c r="O234" s="26">
        <v>5.72</v>
      </c>
      <c r="P234">
        <v>233</v>
      </c>
      <c r="Q234" s="26">
        <v>17.88</v>
      </c>
      <c r="R234">
        <v>233</v>
      </c>
      <c r="S234" s="26">
        <v>25.22</v>
      </c>
      <c r="T234">
        <v>233</v>
      </c>
      <c r="U234" s="34">
        <v>8.64</v>
      </c>
      <c r="V234" s="35">
        <v>384</v>
      </c>
      <c r="W234" s="34">
        <v>9.92</v>
      </c>
      <c r="X234" s="35">
        <v>509</v>
      </c>
    </row>
    <row r="235" spans="1:24">
      <c r="A235" s="26">
        <v>10.75</v>
      </c>
      <c r="B235">
        <v>512</v>
      </c>
      <c r="C235" t="s">
        <v>299</v>
      </c>
      <c r="D235">
        <v>767</v>
      </c>
      <c r="E235" t="s">
        <v>1149</v>
      </c>
      <c r="F235">
        <v>592</v>
      </c>
      <c r="G235" s="35" t="s">
        <v>1935</v>
      </c>
      <c r="H235" s="35">
        <v>592</v>
      </c>
      <c r="I235" s="26">
        <v>12.46</v>
      </c>
      <c r="J235">
        <v>610</v>
      </c>
      <c r="M235" s="26">
        <v>4.7</v>
      </c>
      <c r="N235">
        <v>326</v>
      </c>
      <c r="O235" s="26">
        <v>5.74</v>
      </c>
      <c r="P235">
        <v>234</v>
      </c>
      <c r="Q235" s="26">
        <v>17.93</v>
      </c>
      <c r="R235">
        <v>234</v>
      </c>
      <c r="S235" s="26">
        <v>25.29</v>
      </c>
      <c r="T235">
        <v>234</v>
      </c>
      <c r="U235" s="34">
        <v>8.65</v>
      </c>
      <c r="V235" s="35">
        <v>382</v>
      </c>
      <c r="W235" s="34">
        <v>9.93</v>
      </c>
      <c r="X235" s="35">
        <v>508</v>
      </c>
    </row>
    <row r="236" spans="1:24">
      <c r="A236" s="26">
        <v>10.76</v>
      </c>
      <c r="B236">
        <v>510</v>
      </c>
      <c r="C236" t="s">
        <v>300</v>
      </c>
      <c r="D236">
        <v>766</v>
      </c>
      <c r="E236" t="s">
        <v>1150</v>
      </c>
      <c r="F236">
        <v>591</v>
      </c>
      <c r="G236" s="35" t="s">
        <v>1936</v>
      </c>
      <c r="H236" s="35">
        <v>591</v>
      </c>
      <c r="I236" s="26">
        <v>12.47</v>
      </c>
      <c r="J236">
        <v>609</v>
      </c>
      <c r="M236" s="26">
        <v>4.71</v>
      </c>
      <c r="N236">
        <v>328</v>
      </c>
      <c r="O236" s="26">
        <v>5.76</v>
      </c>
      <c r="P236">
        <v>235</v>
      </c>
      <c r="Q236" s="26">
        <v>17.989999999999998</v>
      </c>
      <c r="R236">
        <v>235</v>
      </c>
      <c r="S236" s="26">
        <v>25.37</v>
      </c>
      <c r="T236">
        <v>235</v>
      </c>
      <c r="U236" s="34">
        <v>8.66</v>
      </c>
      <c r="V236" s="35">
        <v>380</v>
      </c>
      <c r="W236" s="34">
        <v>9.94</v>
      </c>
      <c r="X236" s="35">
        <v>507</v>
      </c>
    </row>
    <row r="237" spans="1:24">
      <c r="A237" s="26">
        <v>10.77</v>
      </c>
      <c r="B237">
        <v>508</v>
      </c>
      <c r="C237" t="s">
        <v>301</v>
      </c>
      <c r="D237">
        <v>765</v>
      </c>
      <c r="E237" t="s">
        <v>1151</v>
      </c>
      <c r="F237">
        <v>589</v>
      </c>
      <c r="G237" s="35" t="s">
        <v>1937</v>
      </c>
      <c r="H237" s="35">
        <v>589</v>
      </c>
      <c r="I237" s="26">
        <v>12.48</v>
      </c>
      <c r="J237">
        <v>608</v>
      </c>
      <c r="M237" s="26">
        <v>4.72</v>
      </c>
      <c r="N237">
        <v>330</v>
      </c>
      <c r="O237" s="26">
        <v>5.78</v>
      </c>
      <c r="P237">
        <v>236</v>
      </c>
      <c r="Q237" s="26">
        <v>18.04</v>
      </c>
      <c r="R237">
        <v>236</v>
      </c>
      <c r="S237" s="26">
        <v>25.44</v>
      </c>
      <c r="T237">
        <v>236</v>
      </c>
      <c r="U237" s="34">
        <v>8.67</v>
      </c>
      <c r="V237" s="35">
        <v>377</v>
      </c>
      <c r="W237" s="34">
        <v>9.9499999999999993</v>
      </c>
      <c r="X237" s="35">
        <v>505</v>
      </c>
    </row>
    <row r="238" spans="1:24">
      <c r="A238" s="26">
        <v>10.78</v>
      </c>
      <c r="B238">
        <v>506</v>
      </c>
      <c r="C238" t="s">
        <v>302</v>
      </c>
      <c r="D238">
        <v>764</v>
      </c>
      <c r="E238" t="s">
        <v>1152</v>
      </c>
      <c r="F238">
        <v>588</v>
      </c>
      <c r="G238" s="35" t="s">
        <v>1594</v>
      </c>
      <c r="H238" s="35">
        <v>588</v>
      </c>
      <c r="I238" s="26">
        <v>12.49</v>
      </c>
      <c r="J238">
        <v>606</v>
      </c>
      <c r="M238" s="26">
        <v>4.7300000000000004</v>
      </c>
      <c r="N238">
        <v>332</v>
      </c>
      <c r="O238" s="26">
        <v>5.79</v>
      </c>
      <c r="P238">
        <v>237</v>
      </c>
      <c r="Q238" s="26">
        <v>18.100000000000001</v>
      </c>
      <c r="R238">
        <v>237</v>
      </c>
      <c r="S238" s="26">
        <v>25.51</v>
      </c>
      <c r="T238">
        <v>237</v>
      </c>
      <c r="U238" s="34">
        <v>8.68</v>
      </c>
      <c r="V238" s="35">
        <v>376</v>
      </c>
      <c r="W238" s="34">
        <v>9.9600000000000009</v>
      </c>
      <c r="X238" s="35">
        <v>503</v>
      </c>
    </row>
    <row r="239" spans="1:24">
      <c r="A239" s="26">
        <v>10.79</v>
      </c>
      <c r="B239">
        <v>504</v>
      </c>
      <c r="C239" t="s">
        <v>303</v>
      </c>
      <c r="D239">
        <v>763</v>
      </c>
      <c r="E239" t="s">
        <v>1153</v>
      </c>
      <c r="F239">
        <v>586</v>
      </c>
      <c r="G239" s="35" t="s">
        <v>1938</v>
      </c>
      <c r="H239" s="35">
        <v>586</v>
      </c>
      <c r="I239" s="26">
        <v>12.5</v>
      </c>
      <c r="J239">
        <v>605</v>
      </c>
      <c r="M239" s="26">
        <v>4.74</v>
      </c>
      <c r="N239">
        <v>333</v>
      </c>
      <c r="O239" s="26">
        <v>5.81</v>
      </c>
      <c r="P239">
        <v>238</v>
      </c>
      <c r="Q239" s="26">
        <v>18.149999999999999</v>
      </c>
      <c r="R239">
        <v>238</v>
      </c>
      <c r="S239" s="26">
        <v>25.58</v>
      </c>
      <c r="T239">
        <v>238</v>
      </c>
      <c r="U239" s="34">
        <v>8.69</v>
      </c>
      <c r="V239" s="35">
        <v>374</v>
      </c>
      <c r="W239" s="34">
        <v>9.9700000000000006</v>
      </c>
      <c r="X239" s="35">
        <v>502</v>
      </c>
    </row>
    <row r="240" spans="1:24">
      <c r="A240" s="26">
        <v>10.8</v>
      </c>
      <c r="B240">
        <v>503</v>
      </c>
      <c r="C240" t="s">
        <v>304</v>
      </c>
      <c r="D240">
        <v>762</v>
      </c>
      <c r="E240" t="s">
        <v>1154</v>
      </c>
      <c r="F240">
        <v>585</v>
      </c>
      <c r="G240" s="35" t="s">
        <v>3843</v>
      </c>
      <c r="H240" s="35">
        <v>585</v>
      </c>
      <c r="I240" s="26">
        <v>12.51</v>
      </c>
      <c r="J240">
        <v>603</v>
      </c>
      <c r="M240" s="26">
        <v>4.75</v>
      </c>
      <c r="N240">
        <v>335</v>
      </c>
      <c r="O240" s="26">
        <v>5.83</v>
      </c>
      <c r="P240">
        <v>239</v>
      </c>
      <c r="Q240" s="26">
        <v>18.2</v>
      </c>
      <c r="R240">
        <v>239</v>
      </c>
      <c r="S240" s="26">
        <v>25.66</v>
      </c>
      <c r="T240">
        <v>239</v>
      </c>
      <c r="U240" s="34">
        <v>8.6999999999999993</v>
      </c>
      <c r="V240" s="35">
        <v>371</v>
      </c>
      <c r="W240" s="34">
        <v>9.98</v>
      </c>
      <c r="X240" s="35">
        <v>500</v>
      </c>
    </row>
    <row r="241" spans="1:24">
      <c r="A241" s="26">
        <v>10.81</v>
      </c>
      <c r="B241">
        <v>501</v>
      </c>
      <c r="C241" t="s">
        <v>305</v>
      </c>
      <c r="D241">
        <v>761</v>
      </c>
      <c r="E241" t="s">
        <v>1155</v>
      </c>
      <c r="F241">
        <v>583</v>
      </c>
      <c r="G241" s="35" t="s">
        <v>1939</v>
      </c>
      <c r="H241" s="35">
        <v>583</v>
      </c>
      <c r="I241" s="26">
        <v>12.52</v>
      </c>
      <c r="J241">
        <v>602</v>
      </c>
      <c r="M241" s="26">
        <v>4.76</v>
      </c>
      <c r="N241">
        <v>337</v>
      </c>
      <c r="O241" s="26">
        <v>5.84</v>
      </c>
      <c r="P241">
        <v>240</v>
      </c>
      <c r="Q241" s="26">
        <v>18.260000000000002</v>
      </c>
      <c r="R241">
        <v>240</v>
      </c>
      <c r="S241" s="26">
        <v>25.73</v>
      </c>
      <c r="T241">
        <v>240</v>
      </c>
      <c r="U241" s="34">
        <v>8.7100000000000009</v>
      </c>
      <c r="V241" s="35">
        <v>370</v>
      </c>
      <c r="W241" s="34">
        <v>9.99</v>
      </c>
      <c r="X241" s="35">
        <v>499</v>
      </c>
    </row>
    <row r="242" spans="1:24">
      <c r="A242" s="26">
        <v>10.82</v>
      </c>
      <c r="B242">
        <v>499</v>
      </c>
      <c r="C242" t="s">
        <v>306</v>
      </c>
      <c r="D242">
        <v>760</v>
      </c>
      <c r="E242" t="s">
        <v>1156</v>
      </c>
      <c r="F242">
        <v>582</v>
      </c>
      <c r="G242" s="35" t="s">
        <v>1597</v>
      </c>
      <c r="H242" s="35">
        <v>582</v>
      </c>
      <c r="I242" s="26">
        <v>12.53</v>
      </c>
      <c r="J242">
        <v>601</v>
      </c>
      <c r="M242" s="26">
        <v>4.7699999999999996</v>
      </c>
      <c r="N242">
        <v>339</v>
      </c>
      <c r="O242" s="26">
        <v>5.86</v>
      </c>
      <c r="P242">
        <v>241</v>
      </c>
      <c r="Q242" s="26">
        <v>18.309999999999999</v>
      </c>
      <c r="R242">
        <v>241</v>
      </c>
      <c r="S242" s="26">
        <v>25.8</v>
      </c>
      <c r="T242">
        <v>241</v>
      </c>
      <c r="U242" s="34">
        <v>8.7200000000000006</v>
      </c>
      <c r="V242" s="35">
        <v>368</v>
      </c>
      <c r="W242" s="34">
        <v>10</v>
      </c>
      <c r="X242" s="35">
        <v>497</v>
      </c>
    </row>
    <row r="243" spans="1:24">
      <c r="A243" s="26">
        <v>10.83</v>
      </c>
      <c r="B243">
        <v>497</v>
      </c>
      <c r="C243" t="s">
        <v>307</v>
      </c>
      <c r="D243">
        <v>759</v>
      </c>
      <c r="E243" t="s">
        <v>1157</v>
      </c>
      <c r="F243">
        <v>580</v>
      </c>
      <c r="G243" s="35" t="s">
        <v>3844</v>
      </c>
      <c r="H243" s="35">
        <v>580</v>
      </c>
      <c r="I243" s="26">
        <v>12.54</v>
      </c>
      <c r="J243">
        <v>599</v>
      </c>
      <c r="M243" s="26">
        <v>4.78</v>
      </c>
      <c r="N243">
        <v>341</v>
      </c>
      <c r="O243" s="26">
        <v>5.88</v>
      </c>
      <c r="P243">
        <v>242</v>
      </c>
      <c r="Q243" s="26">
        <v>18.37</v>
      </c>
      <c r="R243">
        <v>242</v>
      </c>
      <c r="S243" s="26">
        <v>25.87</v>
      </c>
      <c r="T243">
        <v>242</v>
      </c>
      <c r="U243" s="34">
        <v>8.73</v>
      </c>
      <c r="V243" s="35">
        <v>365</v>
      </c>
      <c r="W243" s="34">
        <v>10.01</v>
      </c>
      <c r="X243" s="35">
        <v>496</v>
      </c>
    </row>
    <row r="244" spans="1:24">
      <c r="A244" s="26">
        <v>10.84</v>
      </c>
      <c r="B244">
        <v>495</v>
      </c>
      <c r="C244" t="s">
        <v>308</v>
      </c>
      <c r="D244">
        <v>758</v>
      </c>
      <c r="E244" t="s">
        <v>1158</v>
      </c>
      <c r="F244">
        <v>579</v>
      </c>
      <c r="G244" s="35" t="s">
        <v>1940</v>
      </c>
      <c r="H244" s="35">
        <v>579</v>
      </c>
      <c r="I244" s="26">
        <v>12.55</v>
      </c>
      <c r="J244">
        <v>598</v>
      </c>
      <c r="M244" s="26">
        <v>4.79</v>
      </c>
      <c r="N244">
        <v>343</v>
      </c>
      <c r="O244" s="26">
        <v>5.9</v>
      </c>
      <c r="P244">
        <v>243</v>
      </c>
      <c r="Q244" s="26">
        <v>18.420000000000002</v>
      </c>
      <c r="R244">
        <v>243</v>
      </c>
      <c r="S244" s="26">
        <v>25.94</v>
      </c>
      <c r="T244">
        <v>243</v>
      </c>
      <c r="U244" s="34">
        <v>8.74</v>
      </c>
      <c r="V244" s="35">
        <v>364</v>
      </c>
      <c r="W244" s="34">
        <v>10.02</v>
      </c>
      <c r="X244" s="35">
        <v>494</v>
      </c>
    </row>
    <row r="245" spans="1:24">
      <c r="A245" s="26">
        <v>10.85</v>
      </c>
      <c r="B245">
        <v>494</v>
      </c>
      <c r="C245" t="s">
        <v>309</v>
      </c>
      <c r="D245">
        <v>757</v>
      </c>
      <c r="E245" t="s">
        <v>1159</v>
      </c>
      <c r="F245">
        <v>577</v>
      </c>
      <c r="G245" s="35" t="s">
        <v>3845</v>
      </c>
      <c r="H245" s="35">
        <v>577</v>
      </c>
      <c r="I245" s="26">
        <v>12.56</v>
      </c>
      <c r="J245">
        <v>596</v>
      </c>
      <c r="M245" s="26">
        <v>4.8</v>
      </c>
      <c r="N245">
        <v>345</v>
      </c>
      <c r="O245" s="26">
        <v>5.91</v>
      </c>
      <c r="P245">
        <v>244</v>
      </c>
      <c r="Q245" s="26">
        <v>18.47</v>
      </c>
      <c r="R245">
        <v>244</v>
      </c>
      <c r="S245" s="26">
        <v>26.02</v>
      </c>
      <c r="T245">
        <v>244</v>
      </c>
      <c r="U245" s="34">
        <v>8.75</v>
      </c>
      <c r="V245" s="35">
        <v>362</v>
      </c>
      <c r="W245" s="34">
        <v>10.029999999999999</v>
      </c>
      <c r="X245" s="35">
        <v>492</v>
      </c>
    </row>
    <row r="246" spans="1:24">
      <c r="A246" s="26">
        <v>10.86</v>
      </c>
      <c r="B246">
        <v>492</v>
      </c>
      <c r="C246" t="s">
        <v>310</v>
      </c>
      <c r="D246">
        <v>756</v>
      </c>
      <c r="E246" t="s">
        <v>1160</v>
      </c>
      <c r="F246">
        <v>576</v>
      </c>
      <c r="G246" s="35" t="s">
        <v>1600</v>
      </c>
      <c r="H246" s="35">
        <v>576</v>
      </c>
      <c r="I246" s="26">
        <v>12.57</v>
      </c>
      <c r="J246">
        <v>595</v>
      </c>
      <c r="M246" s="26">
        <v>4.8099999999999996</v>
      </c>
      <c r="N246">
        <v>346</v>
      </c>
      <c r="O246" s="26">
        <v>5.93</v>
      </c>
      <c r="P246">
        <v>245</v>
      </c>
      <c r="Q246" s="26">
        <v>18.53</v>
      </c>
      <c r="R246">
        <v>245</v>
      </c>
      <c r="S246" s="26">
        <v>26.09</v>
      </c>
      <c r="T246">
        <v>245</v>
      </c>
      <c r="U246" s="34">
        <v>8.76</v>
      </c>
      <c r="V246" s="35">
        <v>359</v>
      </c>
      <c r="W246" s="34">
        <v>10.039999999999999</v>
      </c>
      <c r="X246" s="35">
        <v>491</v>
      </c>
    </row>
    <row r="247" spans="1:24">
      <c r="A247" s="26">
        <v>10.87</v>
      </c>
      <c r="B247">
        <v>490</v>
      </c>
      <c r="C247" t="s">
        <v>311</v>
      </c>
      <c r="D247">
        <v>755</v>
      </c>
      <c r="E247" t="s">
        <v>1161</v>
      </c>
      <c r="F247">
        <v>574</v>
      </c>
      <c r="G247" s="35" t="s">
        <v>1941</v>
      </c>
      <c r="H247" s="35">
        <v>574</v>
      </c>
      <c r="I247" s="26">
        <v>12.58</v>
      </c>
      <c r="J247">
        <v>594</v>
      </c>
      <c r="M247" s="26">
        <v>4.82</v>
      </c>
      <c r="N247">
        <v>348</v>
      </c>
      <c r="O247" s="26">
        <v>5.95</v>
      </c>
      <c r="P247">
        <v>246</v>
      </c>
      <c r="Q247" s="26">
        <v>18.579999999999998</v>
      </c>
      <c r="R247">
        <v>246</v>
      </c>
      <c r="S247" s="26">
        <v>26.16</v>
      </c>
      <c r="T247">
        <v>246</v>
      </c>
      <c r="U247" s="34">
        <v>8.77</v>
      </c>
      <c r="V247" s="35">
        <v>357</v>
      </c>
      <c r="W247" s="34">
        <v>10.050000000000001</v>
      </c>
      <c r="X247" s="35">
        <v>489</v>
      </c>
    </row>
    <row r="248" spans="1:24">
      <c r="A248" s="26">
        <v>10.88</v>
      </c>
      <c r="B248">
        <v>489</v>
      </c>
      <c r="C248" t="s">
        <v>312</v>
      </c>
      <c r="D248">
        <v>754</v>
      </c>
      <c r="E248" t="s">
        <v>1162</v>
      </c>
      <c r="F248">
        <v>573</v>
      </c>
      <c r="G248" s="35" t="s">
        <v>3318</v>
      </c>
      <c r="H248" s="35">
        <v>573</v>
      </c>
      <c r="I248" s="26">
        <v>12.59</v>
      </c>
      <c r="J248">
        <v>592</v>
      </c>
      <c r="M248" s="26">
        <v>4.83</v>
      </c>
      <c r="N248">
        <v>350</v>
      </c>
      <c r="O248" s="26">
        <v>5.97</v>
      </c>
      <c r="P248">
        <v>247</v>
      </c>
      <c r="Q248" s="26">
        <v>18.64</v>
      </c>
      <c r="R248">
        <v>247</v>
      </c>
      <c r="S248" s="26">
        <v>26.23</v>
      </c>
      <c r="T248">
        <v>247</v>
      </c>
      <c r="U248" s="34">
        <v>8.7799999999999994</v>
      </c>
      <c r="V248" s="35">
        <v>356</v>
      </c>
      <c r="W248" s="34">
        <v>10.06</v>
      </c>
      <c r="X248" s="35">
        <v>488</v>
      </c>
    </row>
    <row r="249" spans="1:24">
      <c r="A249" s="26">
        <v>10.89</v>
      </c>
      <c r="B249">
        <v>487</v>
      </c>
      <c r="C249" t="s">
        <v>313</v>
      </c>
      <c r="D249">
        <v>753</v>
      </c>
      <c r="E249" t="s">
        <v>1163</v>
      </c>
      <c r="F249">
        <v>571</v>
      </c>
      <c r="G249" s="35" t="s">
        <v>1603</v>
      </c>
      <c r="H249" s="35">
        <v>571</v>
      </c>
      <c r="I249" s="26">
        <v>12.6</v>
      </c>
      <c r="J249">
        <v>591</v>
      </c>
      <c r="M249" s="26">
        <v>4.84</v>
      </c>
      <c r="N249">
        <v>352</v>
      </c>
      <c r="O249" s="26">
        <v>5.98</v>
      </c>
      <c r="P249">
        <v>248</v>
      </c>
      <c r="Q249" s="26">
        <v>18.690000000000001</v>
      </c>
      <c r="R249">
        <v>248</v>
      </c>
      <c r="S249" s="26">
        <v>26.31</v>
      </c>
      <c r="T249">
        <v>248</v>
      </c>
      <c r="U249" s="34">
        <v>8.7899999999999991</v>
      </c>
      <c r="V249" s="35">
        <v>353</v>
      </c>
      <c r="W249" s="34">
        <v>10.07</v>
      </c>
      <c r="X249" s="35">
        <v>485</v>
      </c>
    </row>
    <row r="250" spans="1:24">
      <c r="A250" s="26">
        <v>10.9</v>
      </c>
      <c r="B250">
        <v>485</v>
      </c>
      <c r="C250" t="s">
        <v>314</v>
      </c>
      <c r="D250">
        <v>752</v>
      </c>
      <c r="E250" t="s">
        <v>1164</v>
      </c>
      <c r="F250">
        <v>570</v>
      </c>
      <c r="G250" s="35" t="s">
        <v>1942</v>
      </c>
      <c r="H250" s="35">
        <v>570</v>
      </c>
      <c r="I250" s="26">
        <v>12.61</v>
      </c>
      <c r="J250">
        <v>589</v>
      </c>
      <c r="M250" s="26">
        <v>4.8499999999999996</v>
      </c>
      <c r="N250">
        <v>354</v>
      </c>
      <c r="O250" s="26">
        <v>6</v>
      </c>
      <c r="P250">
        <v>249</v>
      </c>
      <c r="Q250" s="26">
        <v>18.739999999999998</v>
      </c>
      <c r="R250">
        <v>249</v>
      </c>
      <c r="S250" s="26">
        <v>26.38</v>
      </c>
      <c r="T250">
        <v>249</v>
      </c>
      <c r="U250" s="34">
        <v>8.8000000000000007</v>
      </c>
      <c r="V250" s="35">
        <v>351</v>
      </c>
      <c r="W250" s="34">
        <v>10.08</v>
      </c>
      <c r="X250" s="35">
        <v>484</v>
      </c>
    </row>
    <row r="251" spans="1:24">
      <c r="A251" s="26">
        <v>10.91</v>
      </c>
      <c r="B251">
        <v>483</v>
      </c>
      <c r="C251" t="s">
        <v>315</v>
      </c>
      <c r="D251">
        <v>751</v>
      </c>
      <c r="E251" t="s">
        <v>1165</v>
      </c>
      <c r="F251">
        <v>568</v>
      </c>
      <c r="G251" s="35" t="s">
        <v>3846</v>
      </c>
      <c r="H251" s="35">
        <v>568</v>
      </c>
      <c r="I251" s="26">
        <v>12.62</v>
      </c>
      <c r="J251">
        <v>588</v>
      </c>
      <c r="M251" s="26">
        <v>4.8600000000000003</v>
      </c>
      <c r="N251">
        <v>356</v>
      </c>
      <c r="O251" s="26">
        <v>6.02</v>
      </c>
      <c r="P251">
        <v>250</v>
      </c>
      <c r="Q251" s="26">
        <v>18.8</v>
      </c>
      <c r="R251">
        <v>250</v>
      </c>
      <c r="S251" s="26">
        <v>26.45</v>
      </c>
      <c r="T251">
        <v>250</v>
      </c>
      <c r="U251" s="34">
        <v>8.81</v>
      </c>
      <c r="V251" s="35">
        <v>350</v>
      </c>
      <c r="W251" s="34">
        <v>10.09</v>
      </c>
      <c r="X251" s="35">
        <v>483</v>
      </c>
    </row>
    <row r="252" spans="1:24">
      <c r="A252" s="26">
        <v>10.92</v>
      </c>
      <c r="B252">
        <v>482</v>
      </c>
      <c r="C252" t="s">
        <v>316</v>
      </c>
      <c r="D252">
        <v>750</v>
      </c>
      <c r="E252" t="s">
        <v>1166</v>
      </c>
      <c r="F252">
        <v>567</v>
      </c>
      <c r="G252" s="35" t="s">
        <v>1943</v>
      </c>
      <c r="H252" s="35">
        <v>567</v>
      </c>
      <c r="I252" s="26">
        <v>12.63</v>
      </c>
      <c r="J252">
        <v>587</v>
      </c>
      <c r="M252" s="26">
        <v>4.87</v>
      </c>
      <c r="N252">
        <v>358</v>
      </c>
      <c r="O252" s="26">
        <v>6.03</v>
      </c>
      <c r="P252">
        <v>251</v>
      </c>
      <c r="Q252" s="26">
        <v>18.850000000000001</v>
      </c>
      <c r="R252">
        <v>251</v>
      </c>
      <c r="S252" s="26">
        <v>26.52</v>
      </c>
      <c r="T252">
        <v>251</v>
      </c>
      <c r="U252" s="34">
        <v>8.82</v>
      </c>
      <c r="V252" s="35">
        <v>347</v>
      </c>
      <c r="W252" s="34">
        <v>10.1</v>
      </c>
      <c r="X252" s="35">
        <v>481</v>
      </c>
    </row>
    <row r="253" spans="1:24">
      <c r="A253" s="26">
        <v>10.93</v>
      </c>
      <c r="B253">
        <v>480</v>
      </c>
      <c r="C253" t="s">
        <v>317</v>
      </c>
      <c r="D253">
        <v>749</v>
      </c>
      <c r="E253" t="s">
        <v>1167</v>
      </c>
      <c r="F253">
        <v>565</v>
      </c>
      <c r="G253" s="35" t="s">
        <v>1606</v>
      </c>
      <c r="H253" s="35">
        <v>565</v>
      </c>
      <c r="I253" s="26">
        <v>12.64</v>
      </c>
      <c r="J253">
        <v>585</v>
      </c>
      <c r="M253" s="26">
        <v>4.88</v>
      </c>
      <c r="N253">
        <v>360</v>
      </c>
      <c r="O253" s="26">
        <v>6.05</v>
      </c>
      <c r="P253">
        <v>252</v>
      </c>
      <c r="Q253" s="26">
        <v>18.899999999999999</v>
      </c>
      <c r="R253">
        <v>252</v>
      </c>
      <c r="S253" s="26">
        <v>26.59</v>
      </c>
      <c r="T253">
        <v>252</v>
      </c>
      <c r="U253" s="34">
        <v>8.83</v>
      </c>
      <c r="V253" s="35">
        <v>346</v>
      </c>
      <c r="W253" s="34">
        <v>10.11</v>
      </c>
      <c r="X253" s="35">
        <v>479</v>
      </c>
    </row>
    <row r="254" spans="1:24">
      <c r="A254" s="26">
        <v>10.94</v>
      </c>
      <c r="B254">
        <v>478</v>
      </c>
      <c r="C254" t="s">
        <v>318</v>
      </c>
      <c r="D254">
        <v>748</v>
      </c>
      <c r="E254" t="s">
        <v>1168</v>
      </c>
      <c r="F254">
        <v>564</v>
      </c>
      <c r="G254" s="35" t="s">
        <v>3847</v>
      </c>
      <c r="H254" s="35">
        <v>564</v>
      </c>
      <c r="I254" s="26">
        <v>12.65</v>
      </c>
      <c r="J254">
        <v>584</v>
      </c>
      <c r="M254" s="26">
        <v>4.8899999999999997</v>
      </c>
      <c r="N254">
        <v>361</v>
      </c>
      <c r="O254" s="26">
        <v>6.07</v>
      </c>
      <c r="P254">
        <v>253</v>
      </c>
      <c r="Q254" s="26">
        <v>18.96</v>
      </c>
      <c r="R254">
        <v>253</v>
      </c>
      <c r="S254" s="26">
        <v>26.67</v>
      </c>
      <c r="T254">
        <v>253</v>
      </c>
      <c r="U254" s="34">
        <v>8.84</v>
      </c>
      <c r="V254" s="35">
        <v>344</v>
      </c>
      <c r="W254" s="34">
        <v>10.119999999999999</v>
      </c>
      <c r="X254" s="35">
        <v>478</v>
      </c>
    </row>
    <row r="255" spans="1:24">
      <c r="A255" s="26">
        <v>10.95</v>
      </c>
      <c r="B255">
        <v>477</v>
      </c>
      <c r="C255" t="s">
        <v>319</v>
      </c>
      <c r="D255">
        <v>747</v>
      </c>
      <c r="E255" t="s">
        <v>1169</v>
      </c>
      <c r="F255">
        <v>562</v>
      </c>
      <c r="G255" s="35" t="s">
        <v>1944</v>
      </c>
      <c r="H255" s="35">
        <v>562</v>
      </c>
      <c r="I255" s="26">
        <v>12.66</v>
      </c>
      <c r="J255">
        <v>583</v>
      </c>
      <c r="M255" s="26">
        <v>4.9000000000000004</v>
      </c>
      <c r="N255">
        <v>363</v>
      </c>
      <c r="O255" s="26">
        <v>6.09</v>
      </c>
      <c r="P255">
        <v>254</v>
      </c>
      <c r="Q255" s="26">
        <v>19.010000000000002</v>
      </c>
      <c r="R255">
        <v>254</v>
      </c>
      <c r="S255" s="26">
        <v>26.74</v>
      </c>
      <c r="T255">
        <v>254</v>
      </c>
      <c r="U255" s="34">
        <v>8.85</v>
      </c>
      <c r="V255" s="35">
        <v>341</v>
      </c>
      <c r="W255" s="34">
        <v>10.130000000000001</v>
      </c>
      <c r="X255" s="35">
        <v>476</v>
      </c>
    </row>
    <row r="256" spans="1:24">
      <c r="A256" s="26">
        <v>10.96</v>
      </c>
      <c r="B256">
        <v>475</v>
      </c>
      <c r="C256" t="s">
        <v>320</v>
      </c>
      <c r="D256">
        <v>746</v>
      </c>
      <c r="E256" t="s">
        <v>1170</v>
      </c>
      <c r="F256">
        <v>561</v>
      </c>
      <c r="G256" s="35" t="s">
        <v>1945</v>
      </c>
      <c r="H256" s="35">
        <v>561</v>
      </c>
      <c r="I256" s="26">
        <v>12.67</v>
      </c>
      <c r="J256">
        <v>581</v>
      </c>
      <c r="M256" s="26">
        <v>4.91</v>
      </c>
      <c r="N256">
        <v>365</v>
      </c>
      <c r="O256" s="26">
        <v>6.1</v>
      </c>
      <c r="P256">
        <v>255</v>
      </c>
      <c r="Q256" s="26">
        <v>19.07</v>
      </c>
      <c r="R256">
        <v>255</v>
      </c>
      <c r="S256" s="26">
        <v>26.81</v>
      </c>
      <c r="T256">
        <v>255</v>
      </c>
      <c r="U256" s="34">
        <v>8.86</v>
      </c>
      <c r="V256" s="35">
        <v>340</v>
      </c>
      <c r="W256" s="34">
        <v>10.14</v>
      </c>
      <c r="X256" s="35">
        <v>475</v>
      </c>
    </row>
    <row r="257" spans="1:24">
      <c r="A257" s="26">
        <v>10.97</v>
      </c>
      <c r="B257">
        <v>473</v>
      </c>
      <c r="C257" t="s">
        <v>321</v>
      </c>
      <c r="D257">
        <v>745</v>
      </c>
      <c r="E257" t="s">
        <v>1171</v>
      </c>
      <c r="F257">
        <v>559</v>
      </c>
      <c r="G257" s="35" t="s">
        <v>1609</v>
      </c>
      <c r="H257" s="35">
        <v>559</v>
      </c>
      <c r="I257" s="26">
        <v>12.68</v>
      </c>
      <c r="J257">
        <v>580</v>
      </c>
      <c r="M257" s="26">
        <v>4.92</v>
      </c>
      <c r="N257">
        <v>367</v>
      </c>
      <c r="O257" s="26">
        <v>6.12</v>
      </c>
      <c r="P257">
        <v>256</v>
      </c>
      <c r="Q257" s="26">
        <v>19.12</v>
      </c>
      <c r="R257">
        <v>256</v>
      </c>
      <c r="S257" s="26">
        <v>26.88</v>
      </c>
      <c r="T257">
        <v>256</v>
      </c>
      <c r="U257" s="34">
        <v>8.8699999999999992</v>
      </c>
      <c r="V257" s="35">
        <v>338</v>
      </c>
      <c r="W257" s="34">
        <v>10.15</v>
      </c>
      <c r="X257" s="35">
        <v>473</v>
      </c>
    </row>
    <row r="258" spans="1:24">
      <c r="A258" s="26">
        <v>10.98</v>
      </c>
      <c r="B258">
        <v>472</v>
      </c>
      <c r="C258" t="s">
        <v>322</v>
      </c>
      <c r="D258">
        <v>744</v>
      </c>
      <c r="E258" t="s">
        <v>1172</v>
      </c>
      <c r="F258">
        <v>558</v>
      </c>
      <c r="G258" s="35" t="s">
        <v>1946</v>
      </c>
      <c r="H258" s="35">
        <v>558</v>
      </c>
      <c r="I258" s="26">
        <v>12.69</v>
      </c>
      <c r="J258">
        <v>579</v>
      </c>
      <c r="M258" s="26">
        <v>4.93</v>
      </c>
      <c r="N258">
        <v>369</v>
      </c>
      <c r="O258" s="26">
        <v>6.14</v>
      </c>
      <c r="P258">
        <v>257</v>
      </c>
      <c r="Q258" s="26">
        <v>19.170000000000002</v>
      </c>
      <c r="R258">
        <v>257</v>
      </c>
      <c r="S258" s="26">
        <v>26.95</v>
      </c>
      <c r="T258">
        <v>257</v>
      </c>
      <c r="U258" s="34">
        <v>8.8800000000000008</v>
      </c>
      <c r="V258" s="35">
        <v>335</v>
      </c>
      <c r="W258" s="34">
        <v>10.16</v>
      </c>
      <c r="X258" s="35">
        <v>472</v>
      </c>
    </row>
    <row r="259" spans="1:24">
      <c r="A259" s="26">
        <v>10.99</v>
      </c>
      <c r="B259">
        <v>470</v>
      </c>
      <c r="C259" t="s">
        <v>323</v>
      </c>
      <c r="D259">
        <v>743</v>
      </c>
      <c r="E259" t="s">
        <v>1173</v>
      </c>
      <c r="F259">
        <v>556</v>
      </c>
      <c r="G259" s="35" t="s">
        <v>1947</v>
      </c>
      <c r="H259" s="35">
        <v>556</v>
      </c>
      <c r="I259" s="26">
        <v>12.7</v>
      </c>
      <c r="J259">
        <v>577</v>
      </c>
      <c r="M259" s="26">
        <v>4.9400000000000004</v>
      </c>
      <c r="N259">
        <v>371</v>
      </c>
      <c r="O259" s="26">
        <v>6.15</v>
      </c>
      <c r="P259">
        <v>258</v>
      </c>
      <c r="Q259" s="26">
        <v>19.23</v>
      </c>
      <c r="R259">
        <v>258</v>
      </c>
      <c r="S259" s="26">
        <v>27.03</v>
      </c>
      <c r="T259">
        <v>258</v>
      </c>
      <c r="U259" s="34">
        <v>8.89</v>
      </c>
      <c r="V259" s="35">
        <v>334</v>
      </c>
      <c r="W259" s="34">
        <v>10.17</v>
      </c>
      <c r="X259" s="35">
        <v>470</v>
      </c>
    </row>
    <row r="260" spans="1:24">
      <c r="A260" s="26">
        <v>11</v>
      </c>
      <c r="B260">
        <v>468</v>
      </c>
      <c r="C260" t="s">
        <v>324</v>
      </c>
      <c r="D260">
        <v>742</v>
      </c>
      <c r="E260" t="s">
        <v>1174</v>
      </c>
      <c r="F260">
        <v>555</v>
      </c>
      <c r="G260" s="35" t="s">
        <v>1948</v>
      </c>
      <c r="H260" s="35">
        <v>555</v>
      </c>
      <c r="I260" s="26">
        <v>12.71</v>
      </c>
      <c r="J260">
        <v>576</v>
      </c>
      <c r="M260" s="26">
        <v>4.95</v>
      </c>
      <c r="N260">
        <v>373</v>
      </c>
      <c r="O260" s="26">
        <v>6.17</v>
      </c>
      <c r="P260">
        <v>259</v>
      </c>
      <c r="Q260" s="26">
        <v>19.28</v>
      </c>
      <c r="R260">
        <v>259</v>
      </c>
      <c r="S260" s="26">
        <v>27.1</v>
      </c>
      <c r="T260">
        <v>259</v>
      </c>
      <c r="U260" s="34">
        <v>8.9</v>
      </c>
      <c r="V260" s="35">
        <v>332</v>
      </c>
      <c r="W260" s="34">
        <v>10.18</v>
      </c>
      <c r="X260" s="35">
        <v>468</v>
      </c>
    </row>
    <row r="261" spans="1:24">
      <c r="A261" s="26">
        <v>11.01</v>
      </c>
      <c r="B261">
        <v>466</v>
      </c>
      <c r="C261" t="s">
        <v>325</v>
      </c>
      <c r="D261">
        <v>741</v>
      </c>
      <c r="E261" t="s">
        <v>1175</v>
      </c>
      <c r="F261">
        <v>553</v>
      </c>
      <c r="G261" s="35" t="s">
        <v>1949</v>
      </c>
      <c r="H261" s="35">
        <v>553</v>
      </c>
      <c r="I261" s="26">
        <v>12.72</v>
      </c>
      <c r="J261">
        <v>575</v>
      </c>
      <c r="M261" s="26">
        <v>4.96</v>
      </c>
      <c r="N261">
        <v>375</v>
      </c>
      <c r="O261" s="26">
        <v>6.19</v>
      </c>
      <c r="P261">
        <v>260</v>
      </c>
      <c r="Q261" s="26">
        <v>19.329999999999998</v>
      </c>
      <c r="R261">
        <v>260</v>
      </c>
      <c r="S261" s="26">
        <v>27.17</v>
      </c>
      <c r="T261">
        <v>260</v>
      </c>
      <c r="U261" s="34">
        <v>8.91</v>
      </c>
      <c r="V261" s="35">
        <v>330</v>
      </c>
      <c r="W261" s="34">
        <v>10.19</v>
      </c>
      <c r="X261" s="35">
        <v>467</v>
      </c>
    </row>
    <row r="262" spans="1:24">
      <c r="A262" s="26">
        <v>11.02</v>
      </c>
      <c r="B262">
        <v>465</v>
      </c>
      <c r="C262" t="s">
        <v>326</v>
      </c>
      <c r="D262">
        <v>740</v>
      </c>
      <c r="E262" t="s">
        <v>1176</v>
      </c>
      <c r="F262">
        <v>552</v>
      </c>
      <c r="G262" s="35" t="s">
        <v>3848</v>
      </c>
      <c r="H262" s="35">
        <v>552</v>
      </c>
      <c r="I262" s="26">
        <v>12.73</v>
      </c>
      <c r="J262">
        <v>573</v>
      </c>
      <c r="M262" s="26">
        <v>4.97</v>
      </c>
      <c r="N262">
        <v>377</v>
      </c>
      <c r="O262" s="26">
        <v>6.21</v>
      </c>
      <c r="P262">
        <v>261</v>
      </c>
      <c r="Q262" s="26">
        <v>19.39</v>
      </c>
      <c r="R262">
        <v>261</v>
      </c>
      <c r="S262" s="26">
        <v>27.24</v>
      </c>
      <c r="T262">
        <v>261</v>
      </c>
      <c r="U262" s="34">
        <v>8.92</v>
      </c>
      <c r="V262" s="35">
        <v>328</v>
      </c>
      <c r="W262" s="34">
        <v>10.199999999999999</v>
      </c>
      <c r="X262" s="35">
        <v>465</v>
      </c>
    </row>
    <row r="263" spans="1:24">
      <c r="A263" s="26">
        <v>11.03</v>
      </c>
      <c r="B263">
        <v>463</v>
      </c>
      <c r="C263" t="s">
        <v>327</v>
      </c>
      <c r="D263">
        <v>739</v>
      </c>
      <c r="E263" t="s">
        <v>1177</v>
      </c>
      <c r="F263">
        <v>550</v>
      </c>
      <c r="G263" s="35" t="s">
        <v>1950</v>
      </c>
      <c r="H263" s="35">
        <v>550</v>
      </c>
      <c r="I263" s="26">
        <v>12.74</v>
      </c>
      <c r="J263">
        <v>572</v>
      </c>
      <c r="M263" s="26">
        <v>4.9800000000000004</v>
      </c>
      <c r="N263">
        <v>378</v>
      </c>
      <c r="O263" s="26">
        <v>6.22</v>
      </c>
      <c r="P263">
        <v>262</v>
      </c>
      <c r="Q263" s="26">
        <v>19.440000000000001</v>
      </c>
      <c r="R263">
        <v>262</v>
      </c>
      <c r="S263" s="26">
        <v>27.31</v>
      </c>
      <c r="T263">
        <v>262</v>
      </c>
      <c r="U263" s="34">
        <v>8.93</v>
      </c>
      <c r="V263" s="35">
        <v>325</v>
      </c>
      <c r="W263" s="34">
        <v>10.210000000000001</v>
      </c>
      <c r="X263" s="35">
        <v>464</v>
      </c>
    </row>
    <row r="264" spans="1:24">
      <c r="A264" s="26">
        <v>11.04</v>
      </c>
      <c r="B264">
        <v>461</v>
      </c>
      <c r="C264" t="s">
        <v>328</v>
      </c>
      <c r="D264">
        <v>738</v>
      </c>
      <c r="E264" t="s">
        <v>1178</v>
      </c>
      <c r="F264">
        <v>549</v>
      </c>
      <c r="G264" s="35" t="s">
        <v>3328</v>
      </c>
      <c r="H264" s="35">
        <v>549</v>
      </c>
      <c r="I264" s="26">
        <v>12.75</v>
      </c>
      <c r="J264">
        <v>571</v>
      </c>
      <c r="M264" s="26">
        <v>4.99</v>
      </c>
      <c r="N264">
        <v>380</v>
      </c>
      <c r="O264" s="26">
        <v>6.24</v>
      </c>
      <c r="P264">
        <v>263</v>
      </c>
      <c r="Q264" s="26">
        <v>19.489999999999998</v>
      </c>
      <c r="R264">
        <v>263</v>
      </c>
      <c r="S264" s="26">
        <v>27.38</v>
      </c>
      <c r="T264">
        <v>263</v>
      </c>
      <c r="U264" s="34">
        <v>8.94</v>
      </c>
      <c r="V264" s="35">
        <v>324</v>
      </c>
      <c r="W264" s="34">
        <v>10.220000000000001</v>
      </c>
      <c r="X264" s="35">
        <v>461</v>
      </c>
    </row>
    <row r="265" spans="1:24">
      <c r="A265" s="26">
        <v>11.05</v>
      </c>
      <c r="B265">
        <v>460</v>
      </c>
      <c r="C265" t="s">
        <v>329</v>
      </c>
      <c r="D265">
        <v>737</v>
      </c>
      <c r="E265" t="s">
        <v>1179</v>
      </c>
      <c r="F265">
        <v>547</v>
      </c>
      <c r="G265" s="35" t="s">
        <v>3849</v>
      </c>
      <c r="H265" s="35">
        <v>547</v>
      </c>
      <c r="I265" s="26">
        <v>12.76</v>
      </c>
      <c r="J265">
        <v>570</v>
      </c>
      <c r="M265" s="26">
        <v>5</v>
      </c>
      <c r="N265">
        <v>382</v>
      </c>
      <c r="O265" s="26">
        <v>6.26</v>
      </c>
      <c r="P265">
        <v>264</v>
      </c>
      <c r="Q265" s="26">
        <v>19.55</v>
      </c>
      <c r="R265">
        <v>264</v>
      </c>
      <c r="S265" s="26">
        <v>27.46</v>
      </c>
      <c r="T265">
        <v>264</v>
      </c>
      <c r="U265" s="34">
        <v>8.9499999999999993</v>
      </c>
      <c r="V265" s="35">
        <v>322</v>
      </c>
      <c r="W265" s="34">
        <v>10.23</v>
      </c>
      <c r="X265" s="35">
        <v>460</v>
      </c>
    </row>
    <row r="266" spans="1:24">
      <c r="A266" s="26">
        <v>11.06</v>
      </c>
      <c r="B266">
        <v>458</v>
      </c>
      <c r="C266" t="s">
        <v>330</v>
      </c>
      <c r="D266">
        <v>736</v>
      </c>
      <c r="E266" t="s">
        <v>1180</v>
      </c>
      <c r="F266">
        <v>546</v>
      </c>
      <c r="G266" s="35" t="s">
        <v>1951</v>
      </c>
      <c r="H266" s="35">
        <v>546</v>
      </c>
      <c r="I266" s="26">
        <v>12.77</v>
      </c>
      <c r="J266">
        <v>568</v>
      </c>
      <c r="M266" s="26">
        <v>5.01</v>
      </c>
      <c r="N266">
        <v>384</v>
      </c>
      <c r="O266" s="26">
        <v>6.27</v>
      </c>
      <c r="P266">
        <v>265</v>
      </c>
      <c r="Q266" s="26">
        <v>19.600000000000001</v>
      </c>
      <c r="R266">
        <v>265</v>
      </c>
      <c r="S266" s="26">
        <v>27.53</v>
      </c>
      <c r="T266">
        <v>265</v>
      </c>
      <c r="U266" s="34">
        <v>8.9600000000000009</v>
      </c>
      <c r="V266" s="35">
        <v>321</v>
      </c>
      <c r="W266" s="34">
        <v>10.24</v>
      </c>
      <c r="X266" s="35">
        <v>459</v>
      </c>
    </row>
    <row r="267" spans="1:24">
      <c r="A267" s="26">
        <v>11.07</v>
      </c>
      <c r="B267">
        <v>456</v>
      </c>
      <c r="C267" t="s">
        <v>331</v>
      </c>
      <c r="D267">
        <v>735</v>
      </c>
      <c r="E267" t="s">
        <v>1181</v>
      </c>
      <c r="F267">
        <v>545</v>
      </c>
      <c r="G267" s="35" t="s">
        <v>3850</v>
      </c>
      <c r="H267" s="35">
        <v>545</v>
      </c>
      <c r="I267" s="26">
        <v>12.78</v>
      </c>
      <c r="J267">
        <v>567</v>
      </c>
      <c r="M267" s="26">
        <v>5.0199999999999996</v>
      </c>
      <c r="N267">
        <v>386</v>
      </c>
      <c r="O267" s="26">
        <v>6.29</v>
      </c>
      <c r="P267">
        <v>266</v>
      </c>
      <c r="Q267" s="26">
        <v>19.649999999999999</v>
      </c>
      <c r="R267">
        <v>266</v>
      </c>
      <c r="S267" s="26">
        <v>27.6</v>
      </c>
      <c r="T267">
        <v>266</v>
      </c>
      <c r="U267" s="34">
        <v>8.9700000000000006</v>
      </c>
      <c r="V267" s="35">
        <v>318</v>
      </c>
      <c r="W267" s="34">
        <v>10.25</v>
      </c>
      <c r="X267" s="35">
        <v>457</v>
      </c>
    </row>
    <row r="268" spans="1:24">
      <c r="A268" s="26">
        <v>11.08</v>
      </c>
      <c r="B268">
        <v>455</v>
      </c>
      <c r="C268" t="s">
        <v>332</v>
      </c>
      <c r="D268">
        <v>734</v>
      </c>
      <c r="E268" t="s">
        <v>1182</v>
      </c>
      <c r="F268">
        <v>543</v>
      </c>
      <c r="G268" s="35" t="s">
        <v>1952</v>
      </c>
      <c r="H268" s="35">
        <v>543</v>
      </c>
      <c r="I268" s="26">
        <v>12.79</v>
      </c>
      <c r="J268">
        <v>566</v>
      </c>
      <c r="M268" s="26">
        <v>5.03</v>
      </c>
      <c r="N268">
        <v>388</v>
      </c>
      <c r="O268" s="26">
        <v>6.31</v>
      </c>
      <c r="P268">
        <v>267</v>
      </c>
      <c r="Q268" s="26">
        <v>19.71</v>
      </c>
      <c r="R268">
        <v>267</v>
      </c>
      <c r="S268" s="26">
        <v>27.67</v>
      </c>
      <c r="T268">
        <v>267</v>
      </c>
      <c r="U268" s="34">
        <v>8.98</v>
      </c>
      <c r="V268" s="35">
        <v>317</v>
      </c>
      <c r="W268" s="34">
        <v>10.26</v>
      </c>
      <c r="X268" s="35">
        <v>456</v>
      </c>
    </row>
    <row r="269" spans="1:24">
      <c r="A269" s="26">
        <v>11.09</v>
      </c>
      <c r="B269">
        <v>453</v>
      </c>
      <c r="C269" t="s">
        <v>333</v>
      </c>
      <c r="D269">
        <v>733</v>
      </c>
      <c r="E269" t="s">
        <v>1183</v>
      </c>
      <c r="F269">
        <v>542</v>
      </c>
      <c r="G269" s="35" t="s">
        <v>1618</v>
      </c>
      <c r="H269" s="35">
        <v>542</v>
      </c>
      <c r="I269" s="26">
        <v>12.8</v>
      </c>
      <c r="J269">
        <v>564</v>
      </c>
      <c r="M269" s="26">
        <v>5.04</v>
      </c>
      <c r="N269">
        <v>390</v>
      </c>
      <c r="O269" s="26">
        <v>6.33</v>
      </c>
      <c r="P269">
        <v>268</v>
      </c>
      <c r="Q269" s="26">
        <v>19.760000000000002</v>
      </c>
      <c r="R269">
        <v>268</v>
      </c>
      <c r="S269" s="26">
        <v>27.74</v>
      </c>
      <c r="T269">
        <v>268</v>
      </c>
      <c r="U269" s="34">
        <v>8.99</v>
      </c>
      <c r="V269" s="35">
        <v>314</v>
      </c>
      <c r="W269" s="34">
        <v>10.27</v>
      </c>
      <c r="X269" s="35">
        <v>454</v>
      </c>
    </row>
    <row r="270" spans="1:24">
      <c r="A270" s="26">
        <v>11.1</v>
      </c>
      <c r="B270">
        <v>451</v>
      </c>
      <c r="C270" t="s">
        <v>334</v>
      </c>
      <c r="D270">
        <v>732</v>
      </c>
      <c r="E270" t="s">
        <v>1184</v>
      </c>
      <c r="F270">
        <v>540</v>
      </c>
      <c r="G270" s="35" t="s">
        <v>3851</v>
      </c>
      <c r="H270" s="35">
        <v>540</v>
      </c>
      <c r="I270" s="26">
        <v>12.81</v>
      </c>
      <c r="J270">
        <v>563</v>
      </c>
      <c r="M270" s="26">
        <v>5.05</v>
      </c>
      <c r="N270">
        <v>392</v>
      </c>
      <c r="O270" s="26">
        <v>6.34</v>
      </c>
      <c r="P270">
        <v>269</v>
      </c>
      <c r="Q270" s="26">
        <v>19.82</v>
      </c>
      <c r="R270">
        <v>269</v>
      </c>
      <c r="S270" s="26">
        <v>27.81</v>
      </c>
      <c r="T270">
        <v>269</v>
      </c>
      <c r="U270" s="34">
        <v>9</v>
      </c>
      <c r="V270" s="35">
        <v>313</v>
      </c>
      <c r="W270" s="34">
        <v>10.28</v>
      </c>
      <c r="X270" s="35">
        <v>453</v>
      </c>
    </row>
    <row r="271" spans="1:24">
      <c r="A271" s="26">
        <v>11.11</v>
      </c>
      <c r="B271">
        <v>449</v>
      </c>
      <c r="C271" t="s">
        <v>335</v>
      </c>
      <c r="D271">
        <v>731</v>
      </c>
      <c r="E271" t="s">
        <v>1185</v>
      </c>
      <c r="F271">
        <v>539</v>
      </c>
      <c r="G271" s="35" t="s">
        <v>1953</v>
      </c>
      <c r="H271" s="35">
        <v>539</v>
      </c>
      <c r="I271" s="26">
        <v>12.82</v>
      </c>
      <c r="J271">
        <v>562</v>
      </c>
      <c r="M271" s="26">
        <v>5.0599999999999996</v>
      </c>
      <c r="N271">
        <v>394</v>
      </c>
      <c r="O271" s="26">
        <v>6.36</v>
      </c>
      <c r="P271">
        <v>270</v>
      </c>
      <c r="Q271" s="26">
        <v>19.87</v>
      </c>
      <c r="R271">
        <v>270</v>
      </c>
      <c r="S271" s="26">
        <v>27.89</v>
      </c>
      <c r="T271">
        <v>270</v>
      </c>
      <c r="U271" s="34">
        <v>9.01</v>
      </c>
      <c r="V271" s="35">
        <v>311</v>
      </c>
      <c r="W271" s="34">
        <v>10.29</v>
      </c>
      <c r="X271" s="35">
        <v>451</v>
      </c>
    </row>
    <row r="272" spans="1:24">
      <c r="A272" s="26">
        <v>11.12</v>
      </c>
      <c r="B272">
        <v>448</v>
      </c>
      <c r="C272" t="s">
        <v>336</v>
      </c>
      <c r="D272">
        <v>730</v>
      </c>
      <c r="E272" t="s">
        <v>1186</v>
      </c>
      <c r="F272">
        <v>537</v>
      </c>
      <c r="G272" s="35" t="s">
        <v>1954</v>
      </c>
      <c r="H272" s="35">
        <v>537</v>
      </c>
      <c r="I272" s="26">
        <v>12.83</v>
      </c>
      <c r="J272">
        <v>560</v>
      </c>
      <c r="M272" s="26">
        <v>5.07</v>
      </c>
      <c r="N272">
        <v>396</v>
      </c>
      <c r="O272" s="26">
        <v>6.38</v>
      </c>
      <c r="P272">
        <v>271</v>
      </c>
      <c r="Q272" s="26">
        <v>19.920000000000002</v>
      </c>
      <c r="R272">
        <v>271</v>
      </c>
      <c r="S272" s="26">
        <v>27.96</v>
      </c>
      <c r="T272">
        <v>271</v>
      </c>
      <c r="U272" s="34">
        <v>9.02</v>
      </c>
      <c r="V272" s="35">
        <v>309</v>
      </c>
      <c r="W272" s="34">
        <v>10.3</v>
      </c>
      <c r="X272" s="35">
        <v>450</v>
      </c>
    </row>
    <row r="273" spans="1:24">
      <c r="A273" s="26">
        <v>11.13</v>
      </c>
      <c r="B273">
        <v>446</v>
      </c>
      <c r="C273" t="s">
        <v>337</v>
      </c>
      <c r="D273">
        <v>729</v>
      </c>
      <c r="E273" t="s">
        <v>1187</v>
      </c>
      <c r="F273">
        <v>536</v>
      </c>
      <c r="G273" s="35" t="s">
        <v>1955</v>
      </c>
      <c r="H273" s="35">
        <v>536</v>
      </c>
      <c r="I273" s="26">
        <v>12.84</v>
      </c>
      <c r="J273">
        <v>559</v>
      </c>
      <c r="M273" s="26">
        <v>5.08</v>
      </c>
      <c r="N273">
        <v>398</v>
      </c>
      <c r="O273" s="26">
        <v>6.39</v>
      </c>
      <c r="P273">
        <v>272</v>
      </c>
      <c r="Q273" s="26">
        <v>19.98</v>
      </c>
      <c r="R273">
        <v>272</v>
      </c>
      <c r="S273" s="26">
        <v>28.03</v>
      </c>
      <c r="T273">
        <v>272</v>
      </c>
      <c r="U273" s="34">
        <v>9.0299999999999994</v>
      </c>
      <c r="V273" s="35">
        <v>307</v>
      </c>
      <c r="W273" s="34">
        <v>10.31</v>
      </c>
      <c r="X273" s="35">
        <v>449</v>
      </c>
    </row>
    <row r="274" spans="1:24">
      <c r="A274" s="26">
        <v>11.14</v>
      </c>
      <c r="B274">
        <v>444</v>
      </c>
      <c r="C274" t="s">
        <v>338</v>
      </c>
      <c r="D274">
        <v>728</v>
      </c>
      <c r="E274" t="s">
        <v>1188</v>
      </c>
      <c r="F274">
        <v>534</v>
      </c>
      <c r="G274" s="35" t="s">
        <v>3852</v>
      </c>
      <c r="H274" s="35">
        <v>534</v>
      </c>
      <c r="I274" s="26">
        <v>12.85</v>
      </c>
      <c r="J274">
        <v>558</v>
      </c>
      <c r="M274" s="26">
        <v>5.09</v>
      </c>
      <c r="N274">
        <v>400</v>
      </c>
      <c r="O274" s="26">
        <v>6.41</v>
      </c>
      <c r="P274">
        <v>273</v>
      </c>
      <c r="Q274" s="26">
        <v>20.03</v>
      </c>
      <c r="R274">
        <v>273</v>
      </c>
      <c r="S274" s="26">
        <v>28.1</v>
      </c>
      <c r="T274">
        <v>273</v>
      </c>
      <c r="U274" s="34">
        <v>9.0399999999999991</v>
      </c>
      <c r="V274" s="35">
        <v>306</v>
      </c>
      <c r="W274" s="34">
        <v>10.32</v>
      </c>
      <c r="X274" s="35">
        <v>447</v>
      </c>
    </row>
    <row r="275" spans="1:24">
      <c r="A275" s="26">
        <v>11.15</v>
      </c>
      <c r="B275">
        <v>443</v>
      </c>
      <c r="C275" t="s">
        <v>339</v>
      </c>
      <c r="D275">
        <v>727</v>
      </c>
      <c r="E275" t="s">
        <v>1189</v>
      </c>
      <c r="F275">
        <v>533</v>
      </c>
      <c r="G275" s="35" t="s">
        <v>1956</v>
      </c>
      <c r="H275" s="35">
        <v>533</v>
      </c>
      <c r="I275" s="26">
        <v>12.86</v>
      </c>
      <c r="J275">
        <v>557</v>
      </c>
      <c r="M275" s="26">
        <v>5.0999999999999996</v>
      </c>
      <c r="N275">
        <v>402</v>
      </c>
      <c r="O275" s="26">
        <v>6.43</v>
      </c>
      <c r="P275">
        <v>274</v>
      </c>
      <c r="Q275" s="26">
        <v>20.079999999999998</v>
      </c>
      <c r="R275">
        <v>274</v>
      </c>
      <c r="S275" s="26">
        <v>28.17</v>
      </c>
      <c r="T275">
        <v>274</v>
      </c>
      <c r="U275" s="34">
        <v>9.0500000000000007</v>
      </c>
      <c r="V275" s="35">
        <v>304</v>
      </c>
      <c r="W275" s="34">
        <v>10.33</v>
      </c>
      <c r="X275" s="35">
        <v>446</v>
      </c>
    </row>
    <row r="276" spans="1:24">
      <c r="A276" s="26">
        <v>11.16</v>
      </c>
      <c r="B276">
        <v>441</v>
      </c>
      <c r="C276" t="s">
        <v>340</v>
      </c>
      <c r="D276">
        <v>726</v>
      </c>
      <c r="E276" t="s">
        <v>1190</v>
      </c>
      <c r="F276">
        <v>531</v>
      </c>
      <c r="G276" s="35" t="s">
        <v>1957</v>
      </c>
      <c r="H276" s="35">
        <v>531</v>
      </c>
      <c r="I276" s="26">
        <v>12.87</v>
      </c>
      <c r="J276">
        <v>555</v>
      </c>
      <c r="M276" s="26">
        <v>5.1100000000000003</v>
      </c>
      <c r="N276">
        <v>404</v>
      </c>
      <c r="O276" s="26">
        <v>6.45</v>
      </c>
      <c r="P276">
        <v>275</v>
      </c>
      <c r="Q276" s="26">
        <v>20.14</v>
      </c>
      <c r="R276">
        <v>275</v>
      </c>
      <c r="S276" s="26">
        <v>28.24</v>
      </c>
      <c r="T276">
        <v>275</v>
      </c>
      <c r="U276" s="34">
        <v>9.06</v>
      </c>
      <c r="V276" s="35">
        <v>302</v>
      </c>
      <c r="W276" s="34">
        <v>10.34</v>
      </c>
      <c r="X276" s="35">
        <v>444</v>
      </c>
    </row>
    <row r="277" spans="1:24">
      <c r="A277" s="26">
        <v>11.17</v>
      </c>
      <c r="B277">
        <v>440</v>
      </c>
      <c r="C277" t="s">
        <v>341</v>
      </c>
      <c r="D277">
        <v>725</v>
      </c>
      <c r="E277" t="s">
        <v>1191</v>
      </c>
      <c r="F277">
        <v>530</v>
      </c>
      <c r="G277" s="35" t="s">
        <v>3853</v>
      </c>
      <c r="H277" s="35">
        <v>530</v>
      </c>
      <c r="I277" s="26">
        <v>12.88</v>
      </c>
      <c r="J277">
        <v>554</v>
      </c>
      <c r="M277" s="26">
        <v>5.12</v>
      </c>
      <c r="N277">
        <v>405</v>
      </c>
      <c r="O277" s="26">
        <v>6.46</v>
      </c>
      <c r="P277">
        <v>276</v>
      </c>
      <c r="Q277" s="26">
        <v>20.190000000000001</v>
      </c>
      <c r="R277">
        <v>276</v>
      </c>
      <c r="S277" s="26">
        <v>28.32</v>
      </c>
      <c r="T277">
        <v>276</v>
      </c>
      <c r="U277" s="34">
        <v>9.07</v>
      </c>
      <c r="V277" s="35">
        <v>300</v>
      </c>
      <c r="W277" s="34">
        <v>10.35</v>
      </c>
      <c r="X277" s="35">
        <v>442</v>
      </c>
    </row>
    <row r="278" spans="1:24">
      <c r="A278" s="26">
        <v>11.18</v>
      </c>
      <c r="B278">
        <v>438</v>
      </c>
      <c r="C278" t="s">
        <v>342</v>
      </c>
      <c r="D278">
        <v>724</v>
      </c>
      <c r="E278" t="s">
        <v>1192</v>
      </c>
      <c r="F278">
        <v>529</v>
      </c>
      <c r="G278" s="35" t="s">
        <v>1958</v>
      </c>
      <c r="H278" s="35">
        <v>529</v>
      </c>
      <c r="I278" s="26">
        <v>12.89</v>
      </c>
      <c r="J278">
        <v>553</v>
      </c>
      <c r="M278" s="26">
        <v>5.13</v>
      </c>
      <c r="N278">
        <v>407</v>
      </c>
      <c r="O278" s="26">
        <v>6.48</v>
      </c>
      <c r="P278">
        <v>277</v>
      </c>
      <c r="Q278" s="26">
        <v>20.239999999999998</v>
      </c>
      <c r="R278">
        <v>277</v>
      </c>
      <c r="S278" s="26">
        <v>28.39</v>
      </c>
      <c r="T278">
        <v>277</v>
      </c>
      <c r="U278" s="34">
        <v>9.08</v>
      </c>
      <c r="V278" s="35">
        <v>297</v>
      </c>
      <c r="W278" s="34">
        <v>10.36</v>
      </c>
      <c r="X278" s="35">
        <v>441</v>
      </c>
    </row>
    <row r="279" spans="1:24">
      <c r="A279" s="26">
        <v>11.19</v>
      </c>
      <c r="B279">
        <v>436</v>
      </c>
      <c r="C279" t="s">
        <v>343</v>
      </c>
      <c r="D279">
        <v>723</v>
      </c>
      <c r="E279" t="s">
        <v>1193</v>
      </c>
      <c r="F279">
        <v>527</v>
      </c>
      <c r="G279" s="35" t="s">
        <v>1624</v>
      </c>
      <c r="H279" s="35">
        <v>527</v>
      </c>
      <c r="I279" s="26">
        <v>12.9</v>
      </c>
      <c r="J279">
        <v>551</v>
      </c>
      <c r="M279" s="26">
        <v>5.14</v>
      </c>
      <c r="N279">
        <v>409</v>
      </c>
      <c r="O279" s="26">
        <v>6.5</v>
      </c>
      <c r="P279">
        <v>278</v>
      </c>
      <c r="Q279" s="26">
        <v>20.3</v>
      </c>
      <c r="R279">
        <v>278</v>
      </c>
      <c r="S279" s="26">
        <v>28.46</v>
      </c>
      <c r="T279">
        <v>278</v>
      </c>
      <c r="U279" s="34">
        <v>9.09</v>
      </c>
      <c r="V279" s="35">
        <v>296</v>
      </c>
      <c r="W279" s="34">
        <v>10.37</v>
      </c>
      <c r="X279" s="35">
        <v>440</v>
      </c>
    </row>
    <row r="280" spans="1:24">
      <c r="A280" s="26">
        <v>11.2</v>
      </c>
      <c r="B280">
        <v>435</v>
      </c>
      <c r="C280" t="s">
        <v>344</v>
      </c>
      <c r="D280">
        <v>722</v>
      </c>
      <c r="E280" t="s">
        <v>1194</v>
      </c>
      <c r="F280">
        <v>526</v>
      </c>
      <c r="G280" s="35" t="s">
        <v>1959</v>
      </c>
      <c r="H280" s="35">
        <v>526</v>
      </c>
      <c r="I280" s="26">
        <v>12.91</v>
      </c>
      <c r="J280">
        <v>550</v>
      </c>
      <c r="M280" s="26">
        <v>5.15</v>
      </c>
      <c r="N280">
        <v>411</v>
      </c>
      <c r="O280" s="26">
        <v>6.51</v>
      </c>
      <c r="P280">
        <v>279</v>
      </c>
      <c r="Q280" s="26">
        <v>20.350000000000001</v>
      </c>
      <c r="R280">
        <v>279</v>
      </c>
      <c r="S280" s="26">
        <v>28.53</v>
      </c>
      <c r="T280">
        <v>279</v>
      </c>
      <c r="U280" s="34">
        <v>9.1</v>
      </c>
      <c r="V280" s="35">
        <v>294</v>
      </c>
      <c r="W280" s="34">
        <v>10.38</v>
      </c>
      <c r="X280" s="35">
        <v>438</v>
      </c>
    </row>
    <row r="281" spans="1:24">
      <c r="A281" s="26">
        <v>11.21</v>
      </c>
      <c r="B281">
        <v>433</v>
      </c>
      <c r="C281" t="s">
        <v>345</v>
      </c>
      <c r="D281">
        <v>721</v>
      </c>
      <c r="E281" t="s">
        <v>1195</v>
      </c>
      <c r="F281">
        <v>524</v>
      </c>
      <c r="G281" s="35" t="s">
        <v>1960</v>
      </c>
      <c r="H281" s="35">
        <v>524</v>
      </c>
      <c r="I281" s="26">
        <v>12.92</v>
      </c>
      <c r="J281">
        <v>549</v>
      </c>
      <c r="M281" s="26">
        <v>5.16</v>
      </c>
      <c r="N281">
        <v>413</v>
      </c>
      <c r="O281" s="26">
        <v>6.53</v>
      </c>
      <c r="P281">
        <v>280</v>
      </c>
      <c r="Q281" s="26">
        <v>20.399999999999999</v>
      </c>
      <c r="R281">
        <v>280</v>
      </c>
      <c r="S281" s="26">
        <v>28.6</v>
      </c>
      <c r="T281">
        <v>280</v>
      </c>
      <c r="U281" s="34">
        <v>9.11</v>
      </c>
      <c r="V281" s="35">
        <v>293</v>
      </c>
      <c r="W281" s="34">
        <v>10.39</v>
      </c>
      <c r="X281" s="35">
        <v>437</v>
      </c>
    </row>
    <row r="282" spans="1:24">
      <c r="A282" s="26">
        <v>11.22</v>
      </c>
      <c r="B282">
        <v>432</v>
      </c>
      <c r="C282" t="s">
        <v>346</v>
      </c>
      <c r="D282">
        <v>720</v>
      </c>
      <c r="E282" t="s">
        <v>1196</v>
      </c>
      <c r="F282">
        <v>523</v>
      </c>
      <c r="G282" s="35" t="s">
        <v>3338</v>
      </c>
      <c r="H282" s="35">
        <v>523</v>
      </c>
      <c r="I282" s="26">
        <v>12.93</v>
      </c>
      <c r="J282">
        <v>547</v>
      </c>
      <c r="M282" s="26">
        <v>5.17</v>
      </c>
      <c r="N282">
        <v>415</v>
      </c>
      <c r="O282" s="26">
        <v>6.55</v>
      </c>
      <c r="P282">
        <v>281</v>
      </c>
      <c r="Q282" s="26">
        <v>20.45</v>
      </c>
      <c r="R282">
        <v>281</v>
      </c>
      <c r="S282" s="26">
        <v>28.67</v>
      </c>
      <c r="T282">
        <v>281</v>
      </c>
      <c r="U282" s="34">
        <v>9.1199999999999992</v>
      </c>
      <c r="V282" s="35">
        <v>290</v>
      </c>
      <c r="W282" s="34">
        <v>10.4</v>
      </c>
      <c r="X282" s="35">
        <v>435</v>
      </c>
    </row>
    <row r="283" spans="1:24">
      <c r="A283" s="26">
        <v>11.23</v>
      </c>
      <c r="B283">
        <v>430</v>
      </c>
      <c r="C283" t="s">
        <v>347</v>
      </c>
      <c r="D283">
        <v>719</v>
      </c>
      <c r="E283" t="s">
        <v>1197</v>
      </c>
      <c r="F283">
        <v>521</v>
      </c>
      <c r="G283" s="35" t="s">
        <v>1961</v>
      </c>
      <c r="H283" s="35">
        <v>521</v>
      </c>
      <c r="I283" s="26">
        <v>12.94</v>
      </c>
      <c r="J283">
        <v>546</v>
      </c>
      <c r="M283" s="26">
        <v>5.18</v>
      </c>
      <c r="N283">
        <v>417</v>
      </c>
      <c r="O283" s="26">
        <v>6.57</v>
      </c>
      <c r="P283">
        <v>282</v>
      </c>
      <c r="Q283" s="26">
        <v>20.51</v>
      </c>
      <c r="R283">
        <v>282</v>
      </c>
      <c r="S283" s="26">
        <v>28.74</v>
      </c>
      <c r="T283">
        <v>282</v>
      </c>
      <c r="U283" s="34">
        <v>9.1300000000000008</v>
      </c>
      <c r="V283" s="35">
        <v>289</v>
      </c>
      <c r="W283" s="34">
        <v>10.41</v>
      </c>
      <c r="X283" s="35">
        <v>434</v>
      </c>
    </row>
    <row r="284" spans="1:24">
      <c r="A284" s="26">
        <v>11.24</v>
      </c>
      <c r="B284">
        <v>428</v>
      </c>
      <c r="C284" t="s">
        <v>348</v>
      </c>
      <c r="D284">
        <v>718</v>
      </c>
      <c r="E284" t="s">
        <v>1198</v>
      </c>
      <c r="F284">
        <v>520</v>
      </c>
      <c r="G284" s="35" t="s">
        <v>1627</v>
      </c>
      <c r="H284" s="35">
        <v>520</v>
      </c>
      <c r="I284" s="26">
        <v>12.95</v>
      </c>
      <c r="J284">
        <v>545</v>
      </c>
      <c r="M284" s="26">
        <v>5.19</v>
      </c>
      <c r="N284">
        <v>419</v>
      </c>
      <c r="O284" s="26">
        <v>6.58</v>
      </c>
      <c r="P284">
        <v>283</v>
      </c>
      <c r="Q284" s="26">
        <v>20.56</v>
      </c>
      <c r="R284">
        <v>283</v>
      </c>
      <c r="S284" s="26">
        <v>28.82</v>
      </c>
      <c r="T284">
        <v>283</v>
      </c>
      <c r="U284" s="34">
        <v>9.14</v>
      </c>
      <c r="V284" s="35">
        <v>286</v>
      </c>
      <c r="W284" s="34">
        <v>10.42</v>
      </c>
      <c r="X284" s="35">
        <v>432</v>
      </c>
    </row>
    <row r="285" spans="1:24">
      <c r="A285" s="26">
        <v>11.25</v>
      </c>
      <c r="B285">
        <v>427</v>
      </c>
      <c r="C285" t="s">
        <v>349</v>
      </c>
      <c r="D285">
        <v>717</v>
      </c>
      <c r="E285" t="s">
        <v>1199</v>
      </c>
      <c r="F285">
        <v>519</v>
      </c>
      <c r="G285" s="35" t="s">
        <v>3854</v>
      </c>
      <c r="H285" s="35">
        <v>519</v>
      </c>
      <c r="I285" s="26">
        <v>12.96</v>
      </c>
      <c r="J285">
        <v>544</v>
      </c>
      <c r="M285" s="26">
        <v>5.2</v>
      </c>
      <c r="N285">
        <v>421</v>
      </c>
      <c r="O285" s="26">
        <v>6.6</v>
      </c>
      <c r="P285">
        <v>284</v>
      </c>
      <c r="Q285" s="26">
        <v>20.61</v>
      </c>
      <c r="R285">
        <v>284</v>
      </c>
      <c r="S285" s="26">
        <v>28.89</v>
      </c>
      <c r="T285">
        <v>284</v>
      </c>
      <c r="U285" s="34">
        <v>9.15</v>
      </c>
      <c r="V285" s="35">
        <v>285</v>
      </c>
      <c r="W285" s="34">
        <v>10.43</v>
      </c>
      <c r="X285" s="35">
        <v>431</v>
      </c>
    </row>
    <row r="286" spans="1:24">
      <c r="A286" s="26">
        <v>11.26</v>
      </c>
      <c r="B286">
        <v>425</v>
      </c>
      <c r="C286" t="s">
        <v>350</v>
      </c>
      <c r="D286">
        <v>716</v>
      </c>
      <c r="E286" t="s">
        <v>1200</v>
      </c>
      <c r="F286">
        <v>517</v>
      </c>
      <c r="G286" s="35" t="s">
        <v>1962</v>
      </c>
      <c r="H286" s="35">
        <v>517</v>
      </c>
      <c r="I286" s="26">
        <v>12.97</v>
      </c>
      <c r="J286">
        <v>542</v>
      </c>
      <c r="M286" s="26">
        <v>5.21</v>
      </c>
      <c r="N286">
        <v>423</v>
      </c>
      <c r="O286" s="26">
        <v>6.62</v>
      </c>
      <c r="P286">
        <v>285</v>
      </c>
      <c r="Q286" s="26">
        <v>20.67</v>
      </c>
      <c r="R286">
        <v>285</v>
      </c>
      <c r="S286" s="26">
        <v>28.96</v>
      </c>
      <c r="T286">
        <v>285</v>
      </c>
      <c r="U286" s="34">
        <v>9.16</v>
      </c>
      <c r="V286" s="35">
        <v>283</v>
      </c>
      <c r="W286" s="34">
        <v>10.44</v>
      </c>
      <c r="X286" s="35">
        <v>429</v>
      </c>
    </row>
    <row r="287" spans="1:24">
      <c r="A287" s="26">
        <v>11.27</v>
      </c>
      <c r="B287">
        <v>424</v>
      </c>
      <c r="C287" t="s">
        <v>351</v>
      </c>
      <c r="D287">
        <v>715</v>
      </c>
      <c r="E287" t="s">
        <v>1201</v>
      </c>
      <c r="F287">
        <v>516</v>
      </c>
      <c r="G287" s="35" t="s">
        <v>1963</v>
      </c>
      <c r="H287" s="35">
        <v>516</v>
      </c>
      <c r="I287" s="26">
        <v>12.98</v>
      </c>
      <c r="J287">
        <v>541</v>
      </c>
      <c r="M287" s="26">
        <v>5.22</v>
      </c>
      <c r="N287">
        <v>425</v>
      </c>
      <c r="O287" s="26">
        <v>6.63</v>
      </c>
      <c r="P287">
        <v>286</v>
      </c>
      <c r="Q287" s="26">
        <v>20.72</v>
      </c>
      <c r="R287">
        <v>286</v>
      </c>
      <c r="S287" s="26">
        <v>29.03</v>
      </c>
      <c r="T287">
        <v>286</v>
      </c>
      <c r="U287" s="34">
        <v>9.17</v>
      </c>
      <c r="V287" s="35">
        <v>281</v>
      </c>
      <c r="W287" s="34">
        <v>10.45</v>
      </c>
      <c r="X287" s="35">
        <v>428</v>
      </c>
    </row>
    <row r="288" spans="1:24">
      <c r="A288" s="26">
        <v>11.28</v>
      </c>
      <c r="B288">
        <v>422</v>
      </c>
      <c r="C288" t="s">
        <v>352</v>
      </c>
      <c r="D288">
        <v>714</v>
      </c>
      <c r="E288" t="s">
        <v>1202</v>
      </c>
      <c r="F288">
        <v>514</v>
      </c>
      <c r="G288" s="35" t="s">
        <v>1630</v>
      </c>
      <c r="H288" s="35">
        <v>514</v>
      </c>
      <c r="I288" s="26">
        <v>12.99</v>
      </c>
      <c r="J288">
        <v>540</v>
      </c>
      <c r="M288" s="26">
        <v>5.23</v>
      </c>
      <c r="N288">
        <v>427</v>
      </c>
      <c r="O288" s="26">
        <v>6.65</v>
      </c>
      <c r="P288">
        <v>287</v>
      </c>
      <c r="Q288" s="26">
        <v>20.77</v>
      </c>
      <c r="R288">
        <v>287</v>
      </c>
      <c r="S288" s="26">
        <v>29.1</v>
      </c>
      <c r="T288">
        <v>287</v>
      </c>
      <c r="U288" s="34">
        <v>9.18</v>
      </c>
      <c r="V288" s="35">
        <v>279</v>
      </c>
      <c r="W288" s="34">
        <v>10.46</v>
      </c>
      <c r="X288" s="35">
        <v>427</v>
      </c>
    </row>
    <row r="289" spans="1:24">
      <c r="A289" s="26">
        <v>11.29</v>
      </c>
      <c r="B289">
        <v>420</v>
      </c>
      <c r="C289" t="s">
        <v>353</v>
      </c>
      <c r="D289">
        <v>713</v>
      </c>
      <c r="E289" t="s">
        <v>1203</v>
      </c>
      <c r="F289">
        <v>513</v>
      </c>
      <c r="G289" s="35" t="s">
        <v>1964</v>
      </c>
      <c r="H289" s="35">
        <v>513</v>
      </c>
      <c r="I289" s="26">
        <v>13</v>
      </c>
      <c r="J289">
        <v>538</v>
      </c>
      <c r="M289" s="26">
        <v>5.24</v>
      </c>
      <c r="N289">
        <v>429</v>
      </c>
      <c r="O289" s="26">
        <v>6.67</v>
      </c>
      <c r="P289">
        <v>288</v>
      </c>
      <c r="Q289" s="26">
        <v>20.83</v>
      </c>
      <c r="R289">
        <v>288</v>
      </c>
      <c r="S289" s="26">
        <v>29.17</v>
      </c>
      <c r="T289">
        <v>288</v>
      </c>
      <c r="U289" s="34">
        <v>9.19</v>
      </c>
      <c r="V289" s="35">
        <v>278</v>
      </c>
      <c r="W289" s="34">
        <v>10.47</v>
      </c>
      <c r="X289" s="35">
        <v>425</v>
      </c>
    </row>
    <row r="290" spans="1:24">
      <c r="A290" s="26">
        <v>11.3</v>
      </c>
      <c r="B290">
        <v>419</v>
      </c>
      <c r="C290" t="s">
        <v>354</v>
      </c>
      <c r="D290">
        <v>712</v>
      </c>
      <c r="E290" t="s">
        <v>1204</v>
      </c>
      <c r="F290">
        <v>511</v>
      </c>
      <c r="G290" s="35" t="s">
        <v>1965</v>
      </c>
      <c r="H290" s="35">
        <v>511</v>
      </c>
      <c r="I290" s="26">
        <v>13.01</v>
      </c>
      <c r="J290">
        <v>537</v>
      </c>
      <c r="M290" s="26">
        <v>5.25</v>
      </c>
      <c r="N290">
        <v>431</v>
      </c>
      <c r="O290" s="26">
        <v>6.68</v>
      </c>
      <c r="P290">
        <v>289</v>
      </c>
      <c r="Q290" s="26">
        <v>20.88</v>
      </c>
      <c r="R290">
        <v>289</v>
      </c>
      <c r="S290" s="26">
        <v>29.24</v>
      </c>
      <c r="T290">
        <v>289</v>
      </c>
      <c r="U290" s="34">
        <v>9.1999999999999993</v>
      </c>
      <c r="V290" s="35">
        <v>276</v>
      </c>
      <c r="W290" s="34">
        <v>10.48</v>
      </c>
      <c r="X290" s="35">
        <v>424</v>
      </c>
    </row>
    <row r="291" spans="1:24">
      <c r="A291" s="26">
        <v>11.31</v>
      </c>
      <c r="B291">
        <v>417</v>
      </c>
      <c r="C291" t="s">
        <v>355</v>
      </c>
      <c r="D291">
        <v>711</v>
      </c>
      <c r="E291" t="s">
        <v>1205</v>
      </c>
      <c r="F291">
        <v>510</v>
      </c>
      <c r="G291" s="35" t="s">
        <v>3345</v>
      </c>
      <c r="H291" s="35">
        <v>510</v>
      </c>
      <c r="I291" s="26">
        <v>13.02</v>
      </c>
      <c r="J291">
        <v>536</v>
      </c>
      <c r="M291" s="26">
        <v>5.26</v>
      </c>
      <c r="N291">
        <v>433</v>
      </c>
      <c r="O291" s="26">
        <v>6.7</v>
      </c>
      <c r="P291">
        <v>290</v>
      </c>
      <c r="Q291" s="26">
        <v>20.93</v>
      </c>
      <c r="R291">
        <v>290</v>
      </c>
      <c r="S291" s="26">
        <v>29.31</v>
      </c>
      <c r="T291">
        <v>290</v>
      </c>
      <c r="U291" s="34">
        <v>9.2100000000000009</v>
      </c>
      <c r="V291" s="35">
        <v>274</v>
      </c>
      <c r="W291" s="34">
        <v>10.49</v>
      </c>
      <c r="X291" s="35">
        <v>422</v>
      </c>
    </row>
    <row r="292" spans="1:24">
      <c r="A292" s="26">
        <v>11.32</v>
      </c>
      <c r="B292">
        <v>416</v>
      </c>
      <c r="C292" t="s">
        <v>356</v>
      </c>
      <c r="D292">
        <v>710</v>
      </c>
      <c r="E292" t="s">
        <v>1206</v>
      </c>
      <c r="F292">
        <v>509</v>
      </c>
      <c r="G292" s="35" t="s">
        <v>3855</v>
      </c>
      <c r="H292" s="35">
        <v>509</v>
      </c>
      <c r="I292" s="26">
        <v>13.03</v>
      </c>
      <c r="J292">
        <v>534</v>
      </c>
      <c r="M292" s="26">
        <v>5.27</v>
      </c>
      <c r="N292">
        <v>435</v>
      </c>
      <c r="O292" s="26">
        <v>6.72</v>
      </c>
      <c r="P292">
        <v>291</v>
      </c>
      <c r="Q292" s="26">
        <v>20.99</v>
      </c>
      <c r="R292">
        <v>291</v>
      </c>
      <c r="S292" s="26">
        <v>29.39</v>
      </c>
      <c r="T292">
        <v>291</v>
      </c>
      <c r="U292" s="34">
        <v>9.2200000000000006</v>
      </c>
      <c r="V292" s="35">
        <v>272</v>
      </c>
      <c r="W292" s="34">
        <v>10.5</v>
      </c>
      <c r="X292" s="35">
        <v>420</v>
      </c>
    </row>
    <row r="293" spans="1:24">
      <c r="A293" s="26">
        <v>11.33</v>
      </c>
      <c r="B293">
        <v>414</v>
      </c>
      <c r="C293" t="s">
        <v>357</v>
      </c>
      <c r="D293">
        <v>709</v>
      </c>
      <c r="E293" t="s">
        <v>1207</v>
      </c>
      <c r="F293">
        <v>507</v>
      </c>
      <c r="G293" s="35" t="s">
        <v>1966</v>
      </c>
      <c r="H293" s="35">
        <v>507</v>
      </c>
      <c r="I293" s="26">
        <v>13.04</v>
      </c>
      <c r="J293">
        <v>533</v>
      </c>
      <c r="M293" s="26">
        <v>5.28</v>
      </c>
      <c r="N293">
        <v>437</v>
      </c>
      <c r="O293" s="26">
        <v>6.74</v>
      </c>
      <c r="P293">
        <v>292</v>
      </c>
      <c r="Q293" s="26">
        <v>21.04</v>
      </c>
      <c r="R293">
        <v>292</v>
      </c>
      <c r="S293" s="26">
        <v>29.46</v>
      </c>
      <c r="T293">
        <v>292</v>
      </c>
      <c r="U293" s="34">
        <v>9.23</v>
      </c>
      <c r="V293" s="35">
        <v>269</v>
      </c>
      <c r="W293" s="34">
        <v>10.51</v>
      </c>
      <c r="X293" s="35">
        <v>419</v>
      </c>
    </row>
    <row r="294" spans="1:24">
      <c r="A294" s="26">
        <v>11.34</v>
      </c>
      <c r="B294">
        <v>412</v>
      </c>
      <c r="C294" t="s">
        <v>358</v>
      </c>
      <c r="D294">
        <v>708</v>
      </c>
      <c r="E294" t="s">
        <v>1208</v>
      </c>
      <c r="F294">
        <v>506</v>
      </c>
      <c r="G294" s="35" t="s">
        <v>1633</v>
      </c>
      <c r="H294" s="35">
        <v>506</v>
      </c>
      <c r="I294" s="26">
        <v>13.05</v>
      </c>
      <c r="J294">
        <v>532</v>
      </c>
      <c r="M294" s="26">
        <v>5.29</v>
      </c>
      <c r="N294">
        <v>439</v>
      </c>
      <c r="O294" s="26">
        <v>6.75</v>
      </c>
      <c r="P294">
        <v>293</v>
      </c>
      <c r="Q294" s="26">
        <v>21.09</v>
      </c>
      <c r="R294">
        <v>293</v>
      </c>
      <c r="S294" s="26">
        <v>29.53</v>
      </c>
      <c r="T294">
        <v>293</v>
      </c>
      <c r="U294" s="34">
        <v>9.24</v>
      </c>
      <c r="V294" s="35">
        <v>268</v>
      </c>
      <c r="W294" s="34">
        <v>10.52</v>
      </c>
      <c r="X294" s="35">
        <v>418</v>
      </c>
    </row>
    <row r="295" spans="1:24">
      <c r="A295" s="26">
        <v>11.35</v>
      </c>
      <c r="B295">
        <v>411</v>
      </c>
      <c r="C295" t="s">
        <v>359</v>
      </c>
      <c r="D295">
        <v>707</v>
      </c>
      <c r="E295" t="s">
        <v>1209</v>
      </c>
      <c r="F295">
        <v>504</v>
      </c>
      <c r="G295" s="35" t="s">
        <v>3856</v>
      </c>
      <c r="H295" s="35">
        <v>504</v>
      </c>
      <c r="I295" s="26">
        <v>13.06</v>
      </c>
      <c r="J295">
        <v>531</v>
      </c>
      <c r="M295" s="26">
        <v>5.3</v>
      </c>
      <c r="N295">
        <v>441</v>
      </c>
      <c r="O295" s="26">
        <v>6.77</v>
      </c>
      <c r="P295">
        <v>294</v>
      </c>
      <c r="Q295" s="26">
        <v>21.15</v>
      </c>
      <c r="R295">
        <v>294</v>
      </c>
      <c r="S295" s="26">
        <v>29.6</v>
      </c>
      <c r="T295">
        <v>294</v>
      </c>
      <c r="U295" s="34">
        <v>9.25</v>
      </c>
      <c r="V295" s="35">
        <v>266</v>
      </c>
      <c r="W295" s="34">
        <v>10.53</v>
      </c>
      <c r="X295" s="35">
        <v>416</v>
      </c>
    </row>
    <row r="296" spans="1:24">
      <c r="A296" s="26">
        <v>11.36</v>
      </c>
      <c r="B296">
        <v>409</v>
      </c>
      <c r="C296" t="s">
        <v>360</v>
      </c>
      <c r="D296">
        <v>706</v>
      </c>
      <c r="E296" t="s">
        <v>1210</v>
      </c>
      <c r="F296">
        <v>503</v>
      </c>
      <c r="G296" s="35" t="s">
        <v>1968</v>
      </c>
      <c r="H296" s="35">
        <v>503</v>
      </c>
      <c r="I296" s="26">
        <v>13.07</v>
      </c>
      <c r="J296">
        <v>529</v>
      </c>
      <c r="M296" s="26">
        <v>5.31</v>
      </c>
      <c r="N296">
        <v>443</v>
      </c>
      <c r="O296" s="26">
        <v>6.79</v>
      </c>
      <c r="P296">
        <v>295</v>
      </c>
      <c r="Q296" s="26">
        <v>21.2</v>
      </c>
      <c r="R296">
        <v>295</v>
      </c>
      <c r="S296" s="26">
        <v>29.67</v>
      </c>
      <c r="T296">
        <v>295</v>
      </c>
      <c r="U296" s="34">
        <v>9.26</v>
      </c>
      <c r="V296" s="35">
        <v>265</v>
      </c>
      <c r="W296" s="34">
        <v>10.54</v>
      </c>
      <c r="X296" s="35">
        <v>415</v>
      </c>
    </row>
    <row r="297" spans="1:24">
      <c r="A297" s="26">
        <v>11.37</v>
      </c>
      <c r="B297">
        <v>408</v>
      </c>
      <c r="C297" t="s">
        <v>361</v>
      </c>
      <c r="D297">
        <v>705</v>
      </c>
      <c r="E297" t="s">
        <v>1211</v>
      </c>
      <c r="F297">
        <v>502</v>
      </c>
      <c r="G297" s="35" t="s">
        <v>1969</v>
      </c>
      <c r="H297" s="35">
        <v>502</v>
      </c>
      <c r="I297" s="26">
        <v>13.08</v>
      </c>
      <c r="J297">
        <v>528</v>
      </c>
      <c r="M297" s="26">
        <v>5.32</v>
      </c>
      <c r="N297">
        <v>445</v>
      </c>
      <c r="O297" s="26">
        <v>6.8</v>
      </c>
      <c r="P297">
        <v>296</v>
      </c>
      <c r="Q297" s="26">
        <v>21.25</v>
      </c>
      <c r="R297">
        <v>296</v>
      </c>
      <c r="S297" s="26">
        <v>29.74</v>
      </c>
      <c r="T297">
        <v>296</v>
      </c>
      <c r="U297" s="34">
        <v>9.27</v>
      </c>
      <c r="V297" s="35">
        <v>263</v>
      </c>
      <c r="W297" s="34">
        <v>10.55</v>
      </c>
      <c r="X297" s="35">
        <v>413</v>
      </c>
    </row>
    <row r="298" spans="1:24">
      <c r="A298" s="26">
        <v>11.38</v>
      </c>
      <c r="B298">
        <v>406</v>
      </c>
      <c r="C298" t="s">
        <v>362</v>
      </c>
      <c r="D298">
        <v>704</v>
      </c>
      <c r="E298" t="s">
        <v>1212</v>
      </c>
      <c r="F298">
        <v>500</v>
      </c>
      <c r="G298" s="35" t="s">
        <v>1970</v>
      </c>
      <c r="H298" s="35">
        <v>500</v>
      </c>
      <c r="I298" s="26">
        <v>13.09</v>
      </c>
      <c r="J298">
        <v>527</v>
      </c>
      <c r="M298" s="26">
        <v>5.33</v>
      </c>
      <c r="N298">
        <v>447</v>
      </c>
      <c r="O298" s="26">
        <v>6.82</v>
      </c>
      <c r="P298">
        <v>297</v>
      </c>
      <c r="Q298" s="26">
        <v>21.3</v>
      </c>
      <c r="R298">
        <v>297</v>
      </c>
      <c r="S298" s="26">
        <v>29.81</v>
      </c>
      <c r="T298">
        <v>297</v>
      </c>
      <c r="U298" s="34">
        <v>9.2799999999999994</v>
      </c>
      <c r="V298" s="35">
        <v>261</v>
      </c>
      <c r="W298" s="34">
        <v>10.56</v>
      </c>
      <c r="X298" s="35">
        <v>412</v>
      </c>
    </row>
    <row r="299" spans="1:24">
      <c r="A299" s="26">
        <v>11.39</v>
      </c>
      <c r="B299">
        <v>404</v>
      </c>
      <c r="C299" t="s">
        <v>363</v>
      </c>
      <c r="D299">
        <v>703</v>
      </c>
      <c r="E299" t="s">
        <v>1213</v>
      </c>
      <c r="F299">
        <v>499</v>
      </c>
      <c r="G299" s="35" t="s">
        <v>1636</v>
      </c>
      <c r="H299" s="35">
        <v>499</v>
      </c>
      <c r="I299" s="26">
        <v>13.1</v>
      </c>
      <c r="J299">
        <v>525</v>
      </c>
      <c r="M299" s="26">
        <v>5.34</v>
      </c>
      <c r="N299">
        <v>449</v>
      </c>
      <c r="O299" s="26">
        <v>6.84</v>
      </c>
      <c r="P299">
        <v>298</v>
      </c>
      <c r="Q299" s="26">
        <v>21.36</v>
      </c>
      <c r="R299">
        <v>298</v>
      </c>
      <c r="S299" s="26">
        <v>29.88</v>
      </c>
      <c r="T299">
        <v>298</v>
      </c>
      <c r="U299" s="34">
        <v>9.2899999999999991</v>
      </c>
      <c r="V299" s="35">
        <v>259</v>
      </c>
      <c r="W299" s="34">
        <v>10.57</v>
      </c>
      <c r="X299" s="35">
        <v>410</v>
      </c>
    </row>
    <row r="300" spans="1:24">
      <c r="A300" s="26">
        <v>11.4</v>
      </c>
      <c r="B300">
        <v>403</v>
      </c>
      <c r="C300" t="s">
        <v>364</v>
      </c>
      <c r="D300">
        <v>702</v>
      </c>
      <c r="E300" t="s">
        <v>1214</v>
      </c>
      <c r="F300">
        <v>497</v>
      </c>
      <c r="G300" s="35" t="s">
        <v>1971</v>
      </c>
      <c r="H300" s="35">
        <v>497</v>
      </c>
      <c r="I300" s="26">
        <v>13.11</v>
      </c>
      <c r="J300">
        <v>524</v>
      </c>
      <c r="M300" s="26">
        <v>5.35</v>
      </c>
      <c r="N300">
        <v>451</v>
      </c>
      <c r="O300" s="26">
        <v>6.86</v>
      </c>
      <c r="P300">
        <v>299</v>
      </c>
      <c r="Q300" s="26">
        <v>21.41</v>
      </c>
      <c r="R300">
        <v>299</v>
      </c>
      <c r="S300" s="26">
        <v>29.95</v>
      </c>
      <c r="T300">
        <v>299</v>
      </c>
      <c r="U300" s="34">
        <v>9.3000000000000007</v>
      </c>
      <c r="V300" s="35">
        <v>257</v>
      </c>
      <c r="W300" s="34">
        <v>10.58</v>
      </c>
      <c r="X300" s="35">
        <v>409</v>
      </c>
    </row>
    <row r="301" spans="1:24">
      <c r="A301" s="26">
        <v>11.41</v>
      </c>
      <c r="B301">
        <v>401</v>
      </c>
      <c r="C301" t="s">
        <v>365</v>
      </c>
      <c r="D301">
        <v>701</v>
      </c>
      <c r="E301" t="s">
        <v>1215</v>
      </c>
      <c r="F301">
        <v>496</v>
      </c>
      <c r="G301" s="35" t="s">
        <v>1972</v>
      </c>
      <c r="H301" s="35">
        <v>496</v>
      </c>
      <c r="I301" s="26">
        <v>13.12</v>
      </c>
      <c r="J301">
        <v>523</v>
      </c>
      <c r="M301" s="26">
        <v>5.36</v>
      </c>
      <c r="N301">
        <v>453</v>
      </c>
      <c r="O301" s="26">
        <v>6.87</v>
      </c>
      <c r="P301">
        <v>300</v>
      </c>
      <c r="Q301" s="26">
        <v>21.46</v>
      </c>
      <c r="R301">
        <v>300</v>
      </c>
      <c r="S301" s="26">
        <v>30.03</v>
      </c>
      <c r="T301">
        <v>300</v>
      </c>
      <c r="U301" s="34">
        <v>9.31</v>
      </c>
      <c r="V301" s="35">
        <v>256</v>
      </c>
      <c r="W301" s="34">
        <v>10.59</v>
      </c>
      <c r="X301" s="35">
        <v>407</v>
      </c>
    </row>
    <row r="302" spans="1:24">
      <c r="A302" s="26">
        <v>11.42</v>
      </c>
      <c r="B302">
        <v>400</v>
      </c>
      <c r="C302" t="s">
        <v>366</v>
      </c>
      <c r="D302">
        <v>700</v>
      </c>
      <c r="E302" t="s">
        <v>1216</v>
      </c>
      <c r="F302">
        <v>495</v>
      </c>
      <c r="G302" s="35" t="s">
        <v>1973</v>
      </c>
      <c r="H302" s="35">
        <v>495</v>
      </c>
      <c r="I302" s="26">
        <v>13.13</v>
      </c>
      <c r="J302">
        <v>521</v>
      </c>
      <c r="M302" s="26">
        <v>5.37</v>
      </c>
      <c r="N302">
        <v>455</v>
      </c>
      <c r="O302" s="26">
        <v>6.89</v>
      </c>
      <c r="P302">
        <v>301</v>
      </c>
      <c r="Q302" s="26">
        <v>21.52</v>
      </c>
      <c r="R302">
        <v>301</v>
      </c>
      <c r="S302" s="26">
        <v>30.1</v>
      </c>
      <c r="T302">
        <v>301</v>
      </c>
      <c r="U302" s="34">
        <v>9.32</v>
      </c>
      <c r="V302" s="35">
        <v>253</v>
      </c>
      <c r="W302" s="34">
        <v>10.6</v>
      </c>
      <c r="X302" s="35">
        <v>406</v>
      </c>
    </row>
    <row r="303" spans="1:24">
      <c r="A303" s="26">
        <v>11.43</v>
      </c>
      <c r="B303">
        <v>398</v>
      </c>
      <c r="C303" t="s">
        <v>367</v>
      </c>
      <c r="D303">
        <v>699</v>
      </c>
      <c r="E303" t="s">
        <v>1217</v>
      </c>
      <c r="F303">
        <v>493</v>
      </c>
      <c r="G303" s="35" t="s">
        <v>1974</v>
      </c>
      <c r="H303" s="35">
        <v>493</v>
      </c>
      <c r="I303" s="26">
        <v>13.14</v>
      </c>
      <c r="J303">
        <v>520</v>
      </c>
      <c r="M303" s="26">
        <v>5.38</v>
      </c>
      <c r="N303">
        <v>457</v>
      </c>
      <c r="O303" s="26">
        <v>6.91</v>
      </c>
      <c r="P303">
        <v>302</v>
      </c>
      <c r="Q303" s="26">
        <v>21.57</v>
      </c>
      <c r="R303">
        <v>302</v>
      </c>
      <c r="S303" s="26">
        <v>30.17</v>
      </c>
      <c r="T303">
        <v>302</v>
      </c>
      <c r="U303" s="34">
        <v>9.33</v>
      </c>
      <c r="V303" s="35">
        <v>252</v>
      </c>
      <c r="W303" s="34">
        <v>10.61</v>
      </c>
      <c r="X303" s="35">
        <v>405</v>
      </c>
    </row>
    <row r="304" spans="1:24">
      <c r="A304" s="26">
        <v>11.44</v>
      </c>
      <c r="B304">
        <v>396</v>
      </c>
      <c r="C304" t="s">
        <v>368</v>
      </c>
      <c r="D304">
        <v>698</v>
      </c>
      <c r="E304" t="s">
        <v>1218</v>
      </c>
      <c r="F304">
        <v>492</v>
      </c>
      <c r="G304" s="35" t="s">
        <v>1639</v>
      </c>
      <c r="H304" s="35">
        <v>492</v>
      </c>
      <c r="I304" s="26">
        <v>13.15</v>
      </c>
      <c r="J304">
        <v>519</v>
      </c>
      <c r="M304" s="26">
        <v>5.39</v>
      </c>
      <c r="N304">
        <v>459</v>
      </c>
      <c r="O304" s="26">
        <v>6.92</v>
      </c>
      <c r="P304">
        <v>303</v>
      </c>
      <c r="Q304" s="26">
        <v>21.62</v>
      </c>
      <c r="R304">
        <v>303</v>
      </c>
      <c r="S304" s="26">
        <v>30.24</v>
      </c>
      <c r="T304">
        <v>303</v>
      </c>
      <c r="U304" s="34">
        <v>9.34</v>
      </c>
      <c r="V304" s="35">
        <v>251</v>
      </c>
      <c r="W304" s="34">
        <v>10.62</v>
      </c>
      <c r="X304" s="35">
        <v>403</v>
      </c>
    </row>
    <row r="305" spans="1:24">
      <c r="A305" s="26">
        <v>11.45</v>
      </c>
      <c r="B305">
        <v>395</v>
      </c>
      <c r="C305" t="s">
        <v>369</v>
      </c>
      <c r="D305">
        <v>697</v>
      </c>
      <c r="E305" t="s">
        <v>1219</v>
      </c>
      <c r="F305">
        <v>490</v>
      </c>
      <c r="G305" s="35" t="s">
        <v>1975</v>
      </c>
      <c r="H305" s="35">
        <v>490</v>
      </c>
      <c r="I305" s="26">
        <v>13.16</v>
      </c>
      <c r="J305">
        <v>518</v>
      </c>
      <c r="M305" s="26">
        <v>5.4</v>
      </c>
      <c r="N305">
        <v>461</v>
      </c>
      <c r="O305" s="26">
        <v>6.94</v>
      </c>
      <c r="P305">
        <v>304</v>
      </c>
      <c r="Q305" s="26">
        <v>21.67</v>
      </c>
      <c r="R305">
        <v>304</v>
      </c>
      <c r="S305" s="26">
        <v>30.31</v>
      </c>
      <c r="T305">
        <v>304</v>
      </c>
      <c r="U305" s="34">
        <v>9.35</v>
      </c>
      <c r="V305" s="35">
        <v>248</v>
      </c>
      <c r="W305" s="34">
        <v>10.63</v>
      </c>
      <c r="X305" s="35">
        <v>402</v>
      </c>
    </row>
    <row r="306" spans="1:24">
      <c r="A306" s="26">
        <v>11.46</v>
      </c>
      <c r="B306">
        <v>393</v>
      </c>
      <c r="C306" t="s">
        <v>370</v>
      </c>
      <c r="D306">
        <v>696</v>
      </c>
      <c r="E306" t="s">
        <v>1220</v>
      </c>
      <c r="F306">
        <v>489</v>
      </c>
      <c r="G306" s="35" t="s">
        <v>1976</v>
      </c>
      <c r="H306" s="35">
        <v>489</v>
      </c>
      <c r="I306" s="26">
        <v>13.17</v>
      </c>
      <c r="J306">
        <v>517</v>
      </c>
      <c r="M306" s="26">
        <v>5.41</v>
      </c>
      <c r="N306">
        <v>463</v>
      </c>
      <c r="O306" s="26">
        <v>6.96</v>
      </c>
      <c r="P306">
        <v>305</v>
      </c>
      <c r="Q306" s="26">
        <v>21.73</v>
      </c>
      <c r="R306">
        <v>305</v>
      </c>
      <c r="S306" s="26">
        <v>30.38</v>
      </c>
      <c r="T306">
        <v>305</v>
      </c>
      <c r="U306" s="34">
        <v>9.36</v>
      </c>
      <c r="V306" s="35">
        <v>247</v>
      </c>
      <c r="W306" s="34">
        <v>10.64</v>
      </c>
      <c r="X306" s="35">
        <v>401</v>
      </c>
    </row>
    <row r="307" spans="1:24">
      <c r="A307" s="26">
        <v>11.47</v>
      </c>
      <c r="B307">
        <v>392</v>
      </c>
      <c r="C307" t="s">
        <v>371</v>
      </c>
      <c r="D307">
        <v>695</v>
      </c>
      <c r="E307" t="s">
        <v>1221</v>
      </c>
      <c r="F307">
        <v>488</v>
      </c>
      <c r="G307" s="35" t="s">
        <v>3857</v>
      </c>
      <c r="H307" s="35">
        <v>488</v>
      </c>
      <c r="I307" s="26">
        <v>13.18</v>
      </c>
      <c r="J307">
        <v>515</v>
      </c>
      <c r="M307" s="26">
        <v>5.42</v>
      </c>
      <c r="N307">
        <v>465</v>
      </c>
      <c r="O307" s="26">
        <v>6.97</v>
      </c>
      <c r="P307">
        <v>306</v>
      </c>
      <c r="Q307" s="26">
        <v>21.78</v>
      </c>
      <c r="R307">
        <v>306</v>
      </c>
      <c r="S307" s="26">
        <v>30.45</v>
      </c>
      <c r="T307">
        <v>306</v>
      </c>
      <c r="U307" s="34">
        <v>9.3699999999999992</v>
      </c>
      <c r="V307" s="35">
        <v>245</v>
      </c>
      <c r="W307" s="34">
        <v>10.65</v>
      </c>
      <c r="X307" s="35">
        <v>399</v>
      </c>
    </row>
    <row r="308" spans="1:24">
      <c r="A308" s="26">
        <v>11.48</v>
      </c>
      <c r="B308">
        <v>390</v>
      </c>
      <c r="C308" t="s">
        <v>372</v>
      </c>
      <c r="D308">
        <v>694</v>
      </c>
      <c r="E308" t="s">
        <v>1222</v>
      </c>
      <c r="F308">
        <v>486</v>
      </c>
      <c r="G308" s="35" t="s">
        <v>1977</v>
      </c>
      <c r="H308" s="35">
        <v>486</v>
      </c>
      <c r="I308" s="26">
        <v>13.19</v>
      </c>
      <c r="J308">
        <v>514</v>
      </c>
      <c r="M308" s="26">
        <v>5.43</v>
      </c>
      <c r="N308">
        <v>467</v>
      </c>
      <c r="O308" s="26">
        <v>6.99</v>
      </c>
      <c r="P308">
        <v>307</v>
      </c>
      <c r="Q308" s="26">
        <v>21.83</v>
      </c>
      <c r="R308">
        <v>307</v>
      </c>
      <c r="S308" s="26">
        <v>30.52</v>
      </c>
      <c r="T308">
        <v>307</v>
      </c>
      <c r="U308" s="34">
        <v>9.3800000000000008</v>
      </c>
      <c r="V308" s="35">
        <v>244</v>
      </c>
      <c r="W308" s="34">
        <v>10.66</v>
      </c>
      <c r="X308" s="35">
        <v>398</v>
      </c>
    </row>
    <row r="309" spans="1:24">
      <c r="A309" s="26">
        <v>11.49</v>
      </c>
      <c r="B309">
        <v>388</v>
      </c>
      <c r="C309" t="s">
        <v>373</v>
      </c>
      <c r="D309">
        <v>693</v>
      </c>
      <c r="E309" t="s">
        <v>1223</v>
      </c>
      <c r="F309">
        <v>485</v>
      </c>
      <c r="G309" s="35" t="s">
        <v>3858</v>
      </c>
      <c r="H309" s="35">
        <v>485</v>
      </c>
      <c r="I309" s="26">
        <v>13.2</v>
      </c>
      <c r="J309">
        <v>513</v>
      </c>
      <c r="M309" s="26">
        <v>5.44</v>
      </c>
      <c r="N309">
        <v>469</v>
      </c>
      <c r="O309" s="26">
        <v>7.01</v>
      </c>
      <c r="P309">
        <v>308</v>
      </c>
      <c r="Q309" s="26">
        <v>21.89</v>
      </c>
      <c r="R309">
        <v>308</v>
      </c>
      <c r="S309" s="26">
        <v>30.59</v>
      </c>
      <c r="T309">
        <v>308</v>
      </c>
      <c r="U309" s="34">
        <v>9.39</v>
      </c>
      <c r="V309" s="35">
        <v>242</v>
      </c>
      <c r="W309" s="34">
        <v>10.67</v>
      </c>
      <c r="X309" s="35">
        <v>397</v>
      </c>
    </row>
    <row r="310" spans="1:24">
      <c r="A310" s="26">
        <v>11.5</v>
      </c>
      <c r="B310">
        <v>387</v>
      </c>
      <c r="C310" t="s">
        <v>374</v>
      </c>
      <c r="D310">
        <v>692</v>
      </c>
      <c r="E310" t="s">
        <v>1224</v>
      </c>
      <c r="F310">
        <v>483</v>
      </c>
      <c r="G310" s="35" t="s">
        <v>3859</v>
      </c>
      <c r="H310" s="35">
        <v>483</v>
      </c>
      <c r="I310" s="26">
        <v>13.21</v>
      </c>
      <c r="J310">
        <v>512</v>
      </c>
      <c r="M310" s="26">
        <v>5.45</v>
      </c>
      <c r="N310">
        <v>471</v>
      </c>
      <c r="O310" s="26">
        <v>7.03</v>
      </c>
      <c r="P310">
        <v>309</v>
      </c>
      <c r="Q310" s="26">
        <v>21.94</v>
      </c>
      <c r="R310">
        <v>309</v>
      </c>
      <c r="S310" s="26">
        <v>30.66</v>
      </c>
      <c r="T310">
        <v>309</v>
      </c>
      <c r="U310" s="34">
        <v>9.4</v>
      </c>
      <c r="V310" s="35">
        <v>240</v>
      </c>
      <c r="W310" s="34">
        <v>10.68</v>
      </c>
      <c r="X310" s="35">
        <v>395</v>
      </c>
    </row>
    <row r="311" spans="1:24">
      <c r="A311" s="26">
        <v>11.51</v>
      </c>
      <c r="B311">
        <v>385</v>
      </c>
      <c r="C311" t="s">
        <v>375</v>
      </c>
      <c r="D311">
        <v>691</v>
      </c>
      <c r="E311" t="s">
        <v>1225</v>
      </c>
      <c r="F311">
        <v>482</v>
      </c>
      <c r="G311" s="35" t="s">
        <v>1978</v>
      </c>
      <c r="H311" s="35">
        <v>482</v>
      </c>
      <c r="I311" s="26">
        <v>13.22</v>
      </c>
      <c r="J311">
        <v>511</v>
      </c>
      <c r="M311" s="26">
        <v>5.46</v>
      </c>
      <c r="N311">
        <v>473</v>
      </c>
      <c r="O311" s="26">
        <v>7.04</v>
      </c>
      <c r="P311">
        <v>310</v>
      </c>
      <c r="Q311" s="26">
        <v>21.99</v>
      </c>
      <c r="R311">
        <v>310</v>
      </c>
      <c r="S311" s="26">
        <v>30.74</v>
      </c>
      <c r="T311">
        <v>310</v>
      </c>
      <c r="U311" s="34">
        <v>9.41</v>
      </c>
      <c r="V311" s="35">
        <v>239</v>
      </c>
      <c r="W311" s="34">
        <v>10.69</v>
      </c>
      <c r="X311" s="35">
        <v>394</v>
      </c>
    </row>
    <row r="312" spans="1:24">
      <c r="A312" s="26">
        <v>11.52</v>
      </c>
      <c r="B312">
        <v>384</v>
      </c>
      <c r="C312" t="s">
        <v>376</v>
      </c>
      <c r="D312">
        <v>690</v>
      </c>
      <c r="E312" t="s">
        <v>1226</v>
      </c>
      <c r="F312">
        <v>481</v>
      </c>
      <c r="G312" s="35" t="s">
        <v>1979</v>
      </c>
      <c r="H312" s="35">
        <v>481</v>
      </c>
      <c r="I312" s="26">
        <v>13.23</v>
      </c>
      <c r="J312">
        <v>509</v>
      </c>
      <c r="M312" s="26">
        <v>5.47</v>
      </c>
      <c r="N312">
        <v>475</v>
      </c>
      <c r="O312" s="26">
        <v>7.06</v>
      </c>
      <c r="P312">
        <v>311</v>
      </c>
      <c r="Q312" s="26">
        <v>22.04</v>
      </c>
      <c r="R312">
        <v>311</v>
      </c>
      <c r="S312" s="26">
        <v>30.81</v>
      </c>
      <c r="T312">
        <v>311</v>
      </c>
      <c r="U312" s="34">
        <v>9.42</v>
      </c>
      <c r="V312" s="35">
        <v>237</v>
      </c>
      <c r="W312" s="34">
        <v>10.7</v>
      </c>
      <c r="X312" s="35">
        <v>393</v>
      </c>
    </row>
    <row r="313" spans="1:24">
      <c r="A313" s="26">
        <v>11.53</v>
      </c>
      <c r="B313">
        <v>382</v>
      </c>
      <c r="C313" t="s">
        <v>377</v>
      </c>
      <c r="D313">
        <v>689</v>
      </c>
      <c r="E313" t="s">
        <v>1227</v>
      </c>
      <c r="F313">
        <v>479</v>
      </c>
      <c r="G313" s="35" t="s">
        <v>1980</v>
      </c>
      <c r="H313" s="35">
        <v>479</v>
      </c>
      <c r="I313" s="26">
        <v>13.24</v>
      </c>
      <c r="J313">
        <v>508</v>
      </c>
      <c r="M313" s="26">
        <v>5.48</v>
      </c>
      <c r="N313">
        <v>477</v>
      </c>
      <c r="O313" s="26">
        <v>7.08</v>
      </c>
      <c r="P313">
        <v>312</v>
      </c>
      <c r="Q313" s="26">
        <v>22.1</v>
      </c>
      <c r="R313">
        <v>312</v>
      </c>
      <c r="S313" s="26">
        <v>30.88</v>
      </c>
      <c r="T313">
        <v>312</v>
      </c>
      <c r="U313" s="34">
        <v>9.43</v>
      </c>
      <c r="V313" s="35">
        <v>235</v>
      </c>
      <c r="W313" s="34">
        <v>10.71</v>
      </c>
      <c r="X313" s="35">
        <v>391</v>
      </c>
    </row>
    <row r="314" spans="1:24">
      <c r="A314" s="26">
        <v>11.54</v>
      </c>
      <c r="B314">
        <v>380</v>
      </c>
      <c r="C314" t="s">
        <v>378</v>
      </c>
      <c r="D314">
        <v>688</v>
      </c>
      <c r="E314" t="s">
        <v>1228</v>
      </c>
      <c r="F314">
        <v>478</v>
      </c>
      <c r="G314" s="35" t="s">
        <v>1981</v>
      </c>
      <c r="H314" s="35">
        <v>478</v>
      </c>
      <c r="I314" s="26">
        <v>13.25</v>
      </c>
      <c r="J314">
        <v>507</v>
      </c>
      <c r="M314" s="26">
        <v>5.49</v>
      </c>
      <c r="N314">
        <v>479</v>
      </c>
      <c r="O314" s="26">
        <v>7.09</v>
      </c>
      <c r="P314">
        <v>313</v>
      </c>
      <c r="Q314" s="26">
        <v>22.15</v>
      </c>
      <c r="R314">
        <v>313</v>
      </c>
      <c r="S314" s="26">
        <v>30.95</v>
      </c>
      <c r="T314">
        <v>313</v>
      </c>
      <c r="U314" s="34">
        <v>9.44</v>
      </c>
      <c r="V314" s="35">
        <v>233</v>
      </c>
      <c r="W314" s="34">
        <v>10.72</v>
      </c>
      <c r="X314" s="35">
        <v>390</v>
      </c>
    </row>
    <row r="315" spans="1:24">
      <c r="A315" s="26">
        <v>11.55</v>
      </c>
      <c r="B315">
        <v>379</v>
      </c>
      <c r="C315" t="s">
        <v>379</v>
      </c>
      <c r="D315">
        <v>687</v>
      </c>
      <c r="E315" t="s">
        <v>1229</v>
      </c>
      <c r="F315">
        <v>477</v>
      </c>
      <c r="G315" s="35" t="s">
        <v>1982</v>
      </c>
      <c r="H315" s="35">
        <v>477</v>
      </c>
      <c r="I315" s="26">
        <v>13.26</v>
      </c>
      <c r="J315">
        <v>506</v>
      </c>
      <c r="M315" s="26">
        <v>5.5</v>
      </c>
      <c r="N315">
        <v>481</v>
      </c>
      <c r="O315" s="26">
        <v>7.11</v>
      </c>
      <c r="P315">
        <v>314</v>
      </c>
      <c r="Q315" s="26">
        <v>22.2</v>
      </c>
      <c r="R315">
        <v>314</v>
      </c>
      <c r="S315" s="26">
        <v>31.02</v>
      </c>
      <c r="T315">
        <v>314</v>
      </c>
      <c r="U315" s="34">
        <v>9.4499999999999993</v>
      </c>
      <c r="V315" s="35">
        <v>231</v>
      </c>
      <c r="W315" s="34">
        <v>10.73</v>
      </c>
      <c r="X315" s="35">
        <v>389</v>
      </c>
    </row>
    <row r="316" spans="1:24">
      <c r="A316" s="26">
        <v>11.56</v>
      </c>
      <c r="B316">
        <v>377</v>
      </c>
      <c r="C316" t="s">
        <v>380</v>
      </c>
      <c r="D316">
        <v>686</v>
      </c>
      <c r="E316" t="s">
        <v>1230</v>
      </c>
      <c r="F316">
        <v>475</v>
      </c>
      <c r="G316" s="35" t="s">
        <v>3860</v>
      </c>
      <c r="H316" s="35">
        <v>475</v>
      </c>
      <c r="I316" s="26">
        <v>13.27</v>
      </c>
      <c r="J316">
        <v>505</v>
      </c>
      <c r="M316" s="26">
        <v>5.51</v>
      </c>
      <c r="N316">
        <v>483</v>
      </c>
      <c r="O316" s="26">
        <v>7.13</v>
      </c>
      <c r="P316">
        <v>315</v>
      </c>
      <c r="Q316" s="26">
        <v>22.25</v>
      </c>
      <c r="R316">
        <v>315</v>
      </c>
      <c r="S316" s="26">
        <v>31.09</v>
      </c>
      <c r="T316">
        <v>315</v>
      </c>
      <c r="U316" s="34">
        <v>9.4600000000000009</v>
      </c>
      <c r="V316" s="35">
        <v>230</v>
      </c>
      <c r="W316" s="34">
        <v>10.74</v>
      </c>
      <c r="X316" s="35">
        <v>387</v>
      </c>
    </row>
    <row r="317" spans="1:24">
      <c r="A317" s="26">
        <v>11.57</v>
      </c>
      <c r="B317">
        <v>376</v>
      </c>
      <c r="C317" t="s">
        <v>381</v>
      </c>
      <c r="D317">
        <v>685</v>
      </c>
      <c r="E317" t="s">
        <v>1231</v>
      </c>
      <c r="F317">
        <v>474</v>
      </c>
      <c r="G317" s="35" t="s">
        <v>1983</v>
      </c>
      <c r="H317" s="35">
        <v>474</v>
      </c>
      <c r="I317" s="26">
        <v>13.28</v>
      </c>
      <c r="J317">
        <v>503</v>
      </c>
      <c r="M317" s="26">
        <v>5.52</v>
      </c>
      <c r="N317">
        <v>485</v>
      </c>
      <c r="O317" s="26">
        <v>7.14</v>
      </c>
      <c r="P317">
        <v>316</v>
      </c>
      <c r="Q317" s="26">
        <v>22.31</v>
      </c>
      <c r="R317">
        <v>316</v>
      </c>
      <c r="S317" s="26">
        <v>31.16</v>
      </c>
      <c r="T317">
        <v>316</v>
      </c>
      <c r="U317" s="34">
        <v>9.4700000000000006</v>
      </c>
      <c r="V317" s="35">
        <v>227</v>
      </c>
      <c r="W317" s="34">
        <v>10.75</v>
      </c>
      <c r="X317" s="35">
        <v>386</v>
      </c>
    </row>
    <row r="318" spans="1:24">
      <c r="A318" s="26">
        <v>11.58</v>
      </c>
      <c r="B318">
        <v>374</v>
      </c>
      <c r="C318" t="s">
        <v>382</v>
      </c>
      <c r="D318">
        <v>684</v>
      </c>
      <c r="E318" t="s">
        <v>1232</v>
      </c>
      <c r="F318">
        <v>472</v>
      </c>
      <c r="G318" s="35" t="s">
        <v>1984</v>
      </c>
      <c r="H318" s="35">
        <v>472</v>
      </c>
      <c r="I318" s="26">
        <v>13.29</v>
      </c>
      <c r="J318">
        <v>502</v>
      </c>
      <c r="M318" s="26">
        <v>5.53</v>
      </c>
      <c r="N318">
        <v>487</v>
      </c>
      <c r="O318" s="26">
        <v>7.16</v>
      </c>
      <c r="P318">
        <v>317</v>
      </c>
      <c r="Q318" s="26">
        <v>22.36</v>
      </c>
      <c r="R318">
        <v>317</v>
      </c>
      <c r="S318" s="26">
        <v>31.23</v>
      </c>
      <c r="T318">
        <v>317</v>
      </c>
      <c r="U318" s="34">
        <v>9.48</v>
      </c>
      <c r="V318" s="35">
        <v>226</v>
      </c>
      <c r="W318" s="34">
        <v>10.76</v>
      </c>
      <c r="X318" s="35">
        <v>385</v>
      </c>
    </row>
    <row r="319" spans="1:24">
      <c r="A319" s="26">
        <v>11.59</v>
      </c>
      <c r="B319">
        <v>373</v>
      </c>
      <c r="C319" t="s">
        <v>383</v>
      </c>
      <c r="D319">
        <v>683</v>
      </c>
      <c r="E319" t="s">
        <v>1233</v>
      </c>
      <c r="F319">
        <v>471</v>
      </c>
      <c r="G319" s="35" t="s">
        <v>1985</v>
      </c>
      <c r="H319" s="35">
        <v>471</v>
      </c>
      <c r="I319" s="26">
        <v>13.3</v>
      </c>
      <c r="J319">
        <v>501</v>
      </c>
      <c r="M319" s="26">
        <v>5.54</v>
      </c>
      <c r="N319">
        <v>490</v>
      </c>
      <c r="O319" s="26">
        <v>7.18</v>
      </c>
      <c r="P319">
        <v>318</v>
      </c>
      <c r="Q319" s="26">
        <v>22.41</v>
      </c>
      <c r="R319">
        <v>318</v>
      </c>
      <c r="S319" s="26">
        <v>31.3</v>
      </c>
      <c r="T319">
        <v>318</v>
      </c>
      <c r="U319" s="34">
        <v>9.49</v>
      </c>
      <c r="V319" s="35">
        <v>225</v>
      </c>
      <c r="W319" s="34">
        <v>10.77</v>
      </c>
      <c r="X319" s="35">
        <v>383</v>
      </c>
    </row>
    <row r="320" spans="1:24">
      <c r="A320" s="26">
        <v>11.6</v>
      </c>
      <c r="B320">
        <v>371</v>
      </c>
      <c r="C320" t="s">
        <v>384</v>
      </c>
      <c r="D320">
        <v>682</v>
      </c>
      <c r="E320" t="s">
        <v>1234</v>
      </c>
      <c r="F320">
        <v>470</v>
      </c>
      <c r="G320" s="35" t="s">
        <v>1986</v>
      </c>
      <c r="H320" s="35">
        <v>470</v>
      </c>
      <c r="I320" s="26">
        <v>13.31</v>
      </c>
      <c r="J320">
        <v>500</v>
      </c>
      <c r="M320" s="26">
        <v>5.55</v>
      </c>
      <c r="N320">
        <v>492</v>
      </c>
      <c r="O320" s="26">
        <v>7.2</v>
      </c>
      <c r="P320">
        <v>319</v>
      </c>
      <c r="Q320" s="26">
        <v>22.47</v>
      </c>
      <c r="R320">
        <v>319</v>
      </c>
      <c r="S320" s="26">
        <v>31.37</v>
      </c>
      <c r="T320">
        <v>319</v>
      </c>
      <c r="U320" s="34">
        <v>9.5</v>
      </c>
      <c r="V320" s="35">
        <v>222</v>
      </c>
      <c r="W320" s="34">
        <v>10.78</v>
      </c>
      <c r="X320" s="35">
        <v>382</v>
      </c>
    </row>
    <row r="321" spans="1:24">
      <c r="A321" s="26">
        <v>11.61</v>
      </c>
      <c r="B321">
        <v>370</v>
      </c>
      <c r="C321" t="s">
        <v>385</v>
      </c>
      <c r="D321">
        <v>681</v>
      </c>
      <c r="E321" t="s">
        <v>1235</v>
      </c>
      <c r="F321">
        <v>468</v>
      </c>
      <c r="G321" s="35" t="s">
        <v>1987</v>
      </c>
      <c r="H321" s="35">
        <v>468</v>
      </c>
      <c r="I321" s="26">
        <v>13.32</v>
      </c>
      <c r="J321">
        <v>499</v>
      </c>
      <c r="M321" s="26">
        <v>5.56</v>
      </c>
      <c r="N321">
        <v>494</v>
      </c>
      <c r="O321" s="26">
        <v>7.21</v>
      </c>
      <c r="P321">
        <v>320</v>
      </c>
      <c r="Q321" s="26">
        <v>22.52</v>
      </c>
      <c r="R321">
        <v>320</v>
      </c>
      <c r="S321" s="26">
        <v>31.44</v>
      </c>
      <c r="T321">
        <v>320</v>
      </c>
      <c r="U321" s="34">
        <v>9.51</v>
      </c>
      <c r="V321" s="35">
        <v>221</v>
      </c>
      <c r="W321" s="34">
        <v>10.79</v>
      </c>
      <c r="X321" s="35">
        <v>381</v>
      </c>
    </row>
    <row r="322" spans="1:24">
      <c r="A322" s="26">
        <v>11.62</v>
      </c>
      <c r="B322">
        <v>368</v>
      </c>
      <c r="C322" t="s">
        <v>386</v>
      </c>
      <c r="D322">
        <v>680</v>
      </c>
      <c r="E322" t="s">
        <v>1236</v>
      </c>
      <c r="F322">
        <v>467</v>
      </c>
      <c r="G322" s="35" t="s">
        <v>3861</v>
      </c>
      <c r="H322" s="35">
        <v>467</v>
      </c>
      <c r="I322" s="26">
        <v>13.33</v>
      </c>
      <c r="J322">
        <v>497</v>
      </c>
      <c r="M322" s="26">
        <v>5.57</v>
      </c>
      <c r="N322">
        <v>496</v>
      </c>
      <c r="O322" s="26">
        <v>7.23</v>
      </c>
      <c r="P322">
        <v>321</v>
      </c>
      <c r="Q322" s="26">
        <v>22.57</v>
      </c>
      <c r="R322">
        <v>321</v>
      </c>
      <c r="S322" s="26">
        <v>31.51</v>
      </c>
      <c r="T322">
        <v>321</v>
      </c>
      <c r="U322" s="34">
        <v>9.52</v>
      </c>
      <c r="V322" s="35">
        <v>219</v>
      </c>
      <c r="W322" s="34">
        <v>10.8</v>
      </c>
      <c r="X322" s="35">
        <v>379</v>
      </c>
    </row>
    <row r="323" spans="1:24">
      <c r="A323" s="26">
        <v>11.63</v>
      </c>
      <c r="B323">
        <v>367</v>
      </c>
      <c r="C323" t="s">
        <v>387</v>
      </c>
      <c r="D323">
        <v>679</v>
      </c>
      <c r="E323" t="s">
        <v>1237</v>
      </c>
      <c r="F323">
        <v>466</v>
      </c>
      <c r="G323" s="35" t="s">
        <v>1988</v>
      </c>
      <c r="H323" s="35">
        <v>466</v>
      </c>
      <c r="I323" s="26">
        <v>13.34</v>
      </c>
      <c r="J323">
        <v>496</v>
      </c>
      <c r="M323" s="26">
        <v>5.58</v>
      </c>
      <c r="N323">
        <v>498</v>
      </c>
      <c r="O323" s="26">
        <v>7.25</v>
      </c>
      <c r="P323">
        <v>322</v>
      </c>
      <c r="Q323" s="26">
        <v>22.62</v>
      </c>
      <c r="R323">
        <v>322</v>
      </c>
      <c r="S323" s="26">
        <v>31.58</v>
      </c>
      <c r="T323">
        <v>322</v>
      </c>
      <c r="U323" s="34">
        <v>9.5299999999999994</v>
      </c>
      <c r="V323" s="35">
        <v>218</v>
      </c>
      <c r="W323" s="34">
        <v>10.81</v>
      </c>
      <c r="X323" s="35">
        <v>378</v>
      </c>
    </row>
    <row r="324" spans="1:24">
      <c r="A324" s="26">
        <v>11.64</v>
      </c>
      <c r="B324">
        <v>365</v>
      </c>
      <c r="C324" t="s">
        <v>388</v>
      </c>
      <c r="D324">
        <v>678</v>
      </c>
      <c r="E324" t="s">
        <v>1238</v>
      </c>
      <c r="F324">
        <v>464</v>
      </c>
      <c r="G324" s="35" t="s">
        <v>3364</v>
      </c>
      <c r="H324" s="35">
        <v>464</v>
      </c>
      <c r="I324" s="26">
        <v>13.35</v>
      </c>
      <c r="J324">
        <v>495</v>
      </c>
      <c r="M324" s="26">
        <v>5.59</v>
      </c>
      <c r="N324">
        <v>500</v>
      </c>
      <c r="O324" s="26">
        <v>7.26</v>
      </c>
      <c r="P324">
        <v>323</v>
      </c>
      <c r="Q324" s="26">
        <v>22.68</v>
      </c>
      <c r="R324">
        <v>323</v>
      </c>
      <c r="S324" s="26">
        <v>31.66</v>
      </c>
      <c r="T324">
        <v>323</v>
      </c>
      <c r="U324" s="34">
        <v>9.5399999999999991</v>
      </c>
      <c r="V324" s="35">
        <v>216</v>
      </c>
      <c r="W324" s="34">
        <v>10.82</v>
      </c>
      <c r="X324" s="35">
        <v>377</v>
      </c>
    </row>
    <row r="325" spans="1:24">
      <c r="A325" s="26">
        <v>11.65</v>
      </c>
      <c r="B325">
        <v>364</v>
      </c>
      <c r="C325" t="s">
        <v>389</v>
      </c>
      <c r="D325">
        <v>677</v>
      </c>
      <c r="E325" t="s">
        <v>1239</v>
      </c>
      <c r="F325">
        <v>463</v>
      </c>
      <c r="G325" s="35" t="s">
        <v>3862</v>
      </c>
      <c r="H325" s="35">
        <v>463</v>
      </c>
      <c r="I325" s="26">
        <v>13.36</v>
      </c>
      <c r="J325">
        <v>494</v>
      </c>
      <c r="M325" s="26">
        <v>5.6</v>
      </c>
      <c r="N325">
        <v>502</v>
      </c>
      <c r="O325" s="26">
        <v>7.28</v>
      </c>
      <c r="P325">
        <v>324</v>
      </c>
      <c r="Q325" s="26">
        <v>22.73</v>
      </c>
      <c r="R325">
        <v>324</v>
      </c>
      <c r="S325" s="26">
        <v>31.73</v>
      </c>
      <c r="T325">
        <v>324</v>
      </c>
      <c r="U325" s="34">
        <v>9.5500000000000007</v>
      </c>
      <c r="V325" s="35">
        <v>214</v>
      </c>
      <c r="W325" s="34">
        <v>10.83</v>
      </c>
      <c r="X325" s="35">
        <v>375</v>
      </c>
    </row>
    <row r="326" spans="1:24">
      <c r="A326" s="26">
        <v>11.66</v>
      </c>
      <c r="B326">
        <v>362</v>
      </c>
      <c r="C326" t="s">
        <v>390</v>
      </c>
      <c r="D326">
        <v>676</v>
      </c>
      <c r="E326" t="s">
        <v>1240</v>
      </c>
      <c r="F326">
        <v>462</v>
      </c>
      <c r="G326" s="35" t="s">
        <v>1989</v>
      </c>
      <c r="H326" s="35">
        <v>462</v>
      </c>
      <c r="I326" s="26">
        <v>13.37</v>
      </c>
      <c r="J326">
        <v>493</v>
      </c>
      <c r="M326" s="26">
        <v>5.61</v>
      </c>
      <c r="N326">
        <v>504</v>
      </c>
      <c r="O326" s="26">
        <v>7.3</v>
      </c>
      <c r="P326">
        <v>325</v>
      </c>
      <c r="Q326" s="26">
        <v>22.78</v>
      </c>
      <c r="R326">
        <v>325</v>
      </c>
      <c r="S326" s="26">
        <v>31.8</v>
      </c>
      <c r="T326">
        <v>325</v>
      </c>
      <c r="U326" s="34">
        <v>9.56</v>
      </c>
      <c r="V326" s="35">
        <v>213</v>
      </c>
      <c r="W326" s="34">
        <v>10.84</v>
      </c>
      <c r="X326" s="35">
        <v>374</v>
      </c>
    </row>
    <row r="327" spans="1:24">
      <c r="A327" s="26">
        <v>11.67</v>
      </c>
      <c r="B327">
        <v>361</v>
      </c>
      <c r="C327" t="s">
        <v>391</v>
      </c>
      <c r="D327">
        <v>675</v>
      </c>
      <c r="E327" t="s">
        <v>1241</v>
      </c>
      <c r="F327">
        <v>460</v>
      </c>
      <c r="G327" s="35" t="s">
        <v>3863</v>
      </c>
      <c r="H327" s="35">
        <v>460</v>
      </c>
      <c r="I327" s="26">
        <v>13.38</v>
      </c>
      <c r="J327">
        <v>491</v>
      </c>
      <c r="M327" s="26">
        <v>5.62</v>
      </c>
      <c r="N327">
        <v>506</v>
      </c>
      <c r="O327" s="26">
        <v>7.31</v>
      </c>
      <c r="P327">
        <v>326</v>
      </c>
      <c r="Q327" s="26">
        <v>22.83</v>
      </c>
      <c r="R327">
        <v>326</v>
      </c>
      <c r="S327" s="26">
        <v>31.87</v>
      </c>
      <c r="T327">
        <v>326</v>
      </c>
      <c r="U327" s="34">
        <v>9.57</v>
      </c>
      <c r="V327" s="35">
        <v>211</v>
      </c>
      <c r="W327" s="34">
        <v>10.85</v>
      </c>
      <c r="X327" s="35">
        <v>373</v>
      </c>
    </row>
    <row r="328" spans="1:24">
      <c r="A328" s="26">
        <v>11.68</v>
      </c>
      <c r="B328">
        <v>359</v>
      </c>
      <c r="C328" t="s">
        <v>392</v>
      </c>
      <c r="D328">
        <v>674</v>
      </c>
      <c r="E328" t="s">
        <v>1242</v>
      </c>
      <c r="F328">
        <v>459</v>
      </c>
      <c r="G328" s="35" t="s">
        <v>1990</v>
      </c>
      <c r="H328" s="35">
        <v>459</v>
      </c>
      <c r="I328" s="26">
        <v>13.39</v>
      </c>
      <c r="J328">
        <v>490</v>
      </c>
      <c r="M328" s="26">
        <v>5.63</v>
      </c>
      <c r="N328">
        <v>508</v>
      </c>
      <c r="O328" s="26">
        <v>7.33</v>
      </c>
      <c r="P328">
        <v>327</v>
      </c>
      <c r="Q328" s="26">
        <v>22.89</v>
      </c>
      <c r="R328">
        <v>327</v>
      </c>
      <c r="S328" s="26">
        <v>31.94</v>
      </c>
      <c r="T328">
        <v>327</v>
      </c>
      <c r="U328" s="34">
        <v>9.58</v>
      </c>
      <c r="V328" s="35">
        <v>209</v>
      </c>
      <c r="W328" s="34">
        <v>10.86</v>
      </c>
      <c r="X328" s="35">
        <v>371</v>
      </c>
    </row>
    <row r="329" spans="1:24">
      <c r="A329" s="26">
        <v>11.69</v>
      </c>
      <c r="B329">
        <v>358</v>
      </c>
      <c r="C329" t="s">
        <v>393</v>
      </c>
      <c r="D329">
        <v>673</v>
      </c>
      <c r="E329" t="s">
        <v>1243</v>
      </c>
      <c r="F329">
        <v>458</v>
      </c>
      <c r="G329" s="35" t="s">
        <v>1651</v>
      </c>
      <c r="H329" s="35">
        <v>458</v>
      </c>
      <c r="I329" s="26">
        <v>13.4</v>
      </c>
      <c r="J329">
        <v>489</v>
      </c>
      <c r="M329" s="26">
        <v>5.64</v>
      </c>
      <c r="N329">
        <v>510</v>
      </c>
      <c r="O329" s="26">
        <v>7.35</v>
      </c>
      <c r="P329">
        <v>328</v>
      </c>
      <c r="Q329" s="26">
        <v>22.94</v>
      </c>
      <c r="R329">
        <v>328</v>
      </c>
      <c r="S329" s="26">
        <v>32.01</v>
      </c>
      <c r="T329">
        <v>328</v>
      </c>
      <c r="U329" s="34">
        <v>9.59</v>
      </c>
      <c r="V329" s="35">
        <v>208</v>
      </c>
      <c r="W329" s="34">
        <v>10.87</v>
      </c>
      <c r="X329" s="35">
        <v>370</v>
      </c>
    </row>
    <row r="330" spans="1:24">
      <c r="A330" s="26">
        <v>11.7</v>
      </c>
      <c r="B330">
        <v>356</v>
      </c>
      <c r="C330" t="s">
        <v>394</v>
      </c>
      <c r="D330">
        <v>672</v>
      </c>
      <c r="E330" t="s">
        <v>1244</v>
      </c>
      <c r="F330">
        <v>456</v>
      </c>
      <c r="G330" s="35" t="s">
        <v>1991</v>
      </c>
      <c r="H330" s="35">
        <v>456</v>
      </c>
      <c r="I330" s="26">
        <v>13.41</v>
      </c>
      <c r="J330">
        <v>488</v>
      </c>
      <c r="M330" s="26">
        <v>5.65</v>
      </c>
      <c r="N330">
        <v>512</v>
      </c>
      <c r="O330" s="26">
        <v>7.37</v>
      </c>
      <c r="P330">
        <v>329</v>
      </c>
      <c r="Q330" s="26">
        <v>22.99</v>
      </c>
      <c r="R330">
        <v>329</v>
      </c>
      <c r="S330" s="26">
        <v>32.08</v>
      </c>
      <c r="T330">
        <v>329</v>
      </c>
      <c r="U330" s="34">
        <v>9.6</v>
      </c>
      <c r="V330" s="35">
        <v>206</v>
      </c>
      <c r="W330" s="34">
        <v>10.88</v>
      </c>
      <c r="X330" s="35">
        <v>369</v>
      </c>
    </row>
    <row r="331" spans="1:24">
      <c r="A331" s="26">
        <v>11.71</v>
      </c>
      <c r="B331">
        <v>355</v>
      </c>
      <c r="C331" t="s">
        <v>395</v>
      </c>
      <c r="D331">
        <v>671</v>
      </c>
      <c r="E331" t="s">
        <v>1245</v>
      </c>
      <c r="F331">
        <v>455</v>
      </c>
      <c r="G331" s="35" t="s">
        <v>1992</v>
      </c>
      <c r="H331" s="35">
        <v>455</v>
      </c>
      <c r="I331" s="26">
        <v>13.42</v>
      </c>
      <c r="J331">
        <v>487</v>
      </c>
      <c r="M331" s="26">
        <v>5.66</v>
      </c>
      <c r="N331">
        <v>514</v>
      </c>
      <c r="O331" s="26">
        <v>7.38</v>
      </c>
      <c r="P331">
        <v>330</v>
      </c>
      <c r="Q331" s="26">
        <v>23.04</v>
      </c>
      <c r="R331">
        <v>330</v>
      </c>
      <c r="S331" s="26">
        <v>32.15</v>
      </c>
      <c r="T331">
        <v>330</v>
      </c>
      <c r="U331" s="34">
        <v>9.61</v>
      </c>
      <c r="V331" s="35">
        <v>205</v>
      </c>
      <c r="W331" s="34">
        <v>10.89</v>
      </c>
      <c r="X331" s="35">
        <v>367</v>
      </c>
    </row>
    <row r="332" spans="1:24">
      <c r="A332" s="26">
        <v>11.72</v>
      </c>
      <c r="B332">
        <v>353</v>
      </c>
      <c r="C332" t="s">
        <v>396</v>
      </c>
      <c r="D332">
        <v>670</v>
      </c>
      <c r="E332" t="s">
        <v>1246</v>
      </c>
      <c r="F332">
        <v>454</v>
      </c>
      <c r="G332" s="35" t="s">
        <v>1993</v>
      </c>
      <c r="H332" s="35">
        <v>454</v>
      </c>
      <c r="I332" s="26">
        <v>13.43</v>
      </c>
      <c r="J332">
        <v>485</v>
      </c>
      <c r="M332" s="26">
        <v>5.67</v>
      </c>
      <c r="N332">
        <v>516</v>
      </c>
      <c r="O332" s="26">
        <v>7.4</v>
      </c>
      <c r="P332">
        <v>331</v>
      </c>
      <c r="Q332" s="26">
        <v>23.1</v>
      </c>
      <c r="R332">
        <v>331</v>
      </c>
      <c r="S332" s="26">
        <v>32.22</v>
      </c>
      <c r="T332">
        <v>331</v>
      </c>
      <c r="U332" s="34">
        <v>9.6199999999999992</v>
      </c>
      <c r="V332" s="35">
        <v>202</v>
      </c>
      <c r="W332" s="34">
        <v>10.9</v>
      </c>
      <c r="X332" s="35">
        <v>366</v>
      </c>
    </row>
    <row r="333" spans="1:24">
      <c r="A333" s="26">
        <v>11.73</v>
      </c>
      <c r="B333">
        <v>352</v>
      </c>
      <c r="C333" t="s">
        <v>397</v>
      </c>
      <c r="D333">
        <v>669</v>
      </c>
      <c r="E333" t="s">
        <v>1247</v>
      </c>
      <c r="F333">
        <v>452</v>
      </c>
      <c r="G333" s="35" t="s">
        <v>3864</v>
      </c>
      <c r="H333" s="35">
        <v>452</v>
      </c>
      <c r="I333" s="26">
        <v>13.44</v>
      </c>
      <c r="J333">
        <v>484</v>
      </c>
      <c r="M333" s="26">
        <v>5.68</v>
      </c>
      <c r="N333">
        <v>519</v>
      </c>
      <c r="O333" s="26">
        <v>7.42</v>
      </c>
      <c r="P333">
        <v>332</v>
      </c>
      <c r="Q333" s="26">
        <v>23.15</v>
      </c>
      <c r="R333">
        <v>332</v>
      </c>
      <c r="S333" s="26">
        <v>32.29</v>
      </c>
      <c r="T333">
        <v>332</v>
      </c>
      <c r="U333" s="34">
        <v>9.6300000000000008</v>
      </c>
      <c r="V333" s="35">
        <v>201</v>
      </c>
      <c r="W333" s="34">
        <v>10.91</v>
      </c>
      <c r="X333" s="35">
        <v>365</v>
      </c>
    </row>
    <row r="334" spans="1:24">
      <c r="A334" s="26">
        <v>11.74</v>
      </c>
      <c r="B334">
        <v>350</v>
      </c>
      <c r="C334" t="s">
        <v>398</v>
      </c>
      <c r="D334">
        <v>668</v>
      </c>
      <c r="E334" t="s">
        <v>1248</v>
      </c>
      <c r="F334">
        <v>451</v>
      </c>
      <c r="G334" s="35" t="s">
        <v>1994</v>
      </c>
      <c r="H334" s="35">
        <v>451</v>
      </c>
      <c r="I334" s="26">
        <v>13.45</v>
      </c>
      <c r="J334">
        <v>483</v>
      </c>
      <c r="M334" s="26">
        <v>5.69</v>
      </c>
      <c r="N334">
        <v>521</v>
      </c>
      <c r="O334" s="26">
        <v>7.43</v>
      </c>
      <c r="P334">
        <v>333</v>
      </c>
      <c r="Q334" s="26">
        <v>23.2</v>
      </c>
      <c r="R334">
        <v>333</v>
      </c>
      <c r="S334" s="26">
        <v>32.36</v>
      </c>
      <c r="T334">
        <v>333</v>
      </c>
      <c r="U334" s="34">
        <v>9.64</v>
      </c>
      <c r="V334" s="35">
        <v>200</v>
      </c>
      <c r="W334" s="34">
        <v>10.92</v>
      </c>
      <c r="X334" s="35">
        <v>363</v>
      </c>
    </row>
    <row r="335" spans="1:24">
      <c r="A335" s="26">
        <v>11.75</v>
      </c>
      <c r="B335">
        <v>349</v>
      </c>
      <c r="C335" t="s">
        <v>399</v>
      </c>
      <c r="D335">
        <v>667</v>
      </c>
      <c r="E335" t="s">
        <v>1249</v>
      </c>
      <c r="F335">
        <v>450</v>
      </c>
      <c r="G335" s="35" t="s">
        <v>3371</v>
      </c>
      <c r="H335" s="35">
        <v>450</v>
      </c>
      <c r="I335" s="26">
        <v>13.46</v>
      </c>
      <c r="J335">
        <v>482</v>
      </c>
      <c r="M335" s="26">
        <v>5.7</v>
      </c>
      <c r="N335">
        <v>523</v>
      </c>
      <c r="O335" s="26">
        <v>7.45</v>
      </c>
      <c r="P335">
        <v>334</v>
      </c>
      <c r="Q335" s="26">
        <v>23.25</v>
      </c>
      <c r="R335">
        <v>334</v>
      </c>
      <c r="S335" s="26">
        <v>32.43</v>
      </c>
      <c r="T335">
        <v>334</v>
      </c>
      <c r="U335" s="34">
        <v>9.65</v>
      </c>
      <c r="V335" s="35">
        <v>198</v>
      </c>
      <c r="W335" s="34">
        <v>10.93</v>
      </c>
      <c r="X335" s="35">
        <v>362</v>
      </c>
    </row>
    <row r="336" spans="1:24">
      <c r="A336" s="26">
        <v>11.76</v>
      </c>
      <c r="B336">
        <v>347</v>
      </c>
      <c r="C336" t="s">
        <v>400</v>
      </c>
      <c r="D336">
        <v>666</v>
      </c>
      <c r="E336" t="s">
        <v>1250</v>
      </c>
      <c r="F336">
        <v>448</v>
      </c>
      <c r="G336" s="35" t="s">
        <v>1995</v>
      </c>
      <c r="H336" s="35">
        <v>448</v>
      </c>
      <c r="I336" s="26">
        <v>13.47</v>
      </c>
      <c r="J336">
        <v>481</v>
      </c>
      <c r="M336" s="26">
        <v>5.71</v>
      </c>
      <c r="N336">
        <v>525</v>
      </c>
      <c r="O336" s="26">
        <v>7.47</v>
      </c>
      <c r="P336">
        <v>335</v>
      </c>
      <c r="Q336" s="26">
        <v>23.31</v>
      </c>
      <c r="R336">
        <v>335</v>
      </c>
      <c r="S336" s="26">
        <v>32.5</v>
      </c>
      <c r="T336">
        <v>335</v>
      </c>
      <c r="U336" s="34">
        <v>9.66</v>
      </c>
      <c r="V336" s="35">
        <v>196</v>
      </c>
      <c r="W336" s="34">
        <v>10.94</v>
      </c>
      <c r="X336" s="35">
        <v>361</v>
      </c>
    </row>
    <row r="337" spans="1:24">
      <c r="A337" s="26">
        <v>11.77</v>
      </c>
      <c r="B337">
        <v>346</v>
      </c>
      <c r="C337" t="s">
        <v>401</v>
      </c>
      <c r="D337">
        <v>665</v>
      </c>
      <c r="E337" t="s">
        <v>1251</v>
      </c>
      <c r="F337">
        <v>447</v>
      </c>
      <c r="G337" s="35" t="s">
        <v>3865</v>
      </c>
      <c r="H337" s="35">
        <v>447</v>
      </c>
      <c r="I337" s="26">
        <v>13.48</v>
      </c>
      <c r="J337">
        <v>479</v>
      </c>
      <c r="M337" s="26">
        <v>5.72</v>
      </c>
      <c r="N337">
        <v>527</v>
      </c>
      <c r="O337" s="26">
        <v>7.48</v>
      </c>
      <c r="P337">
        <v>336</v>
      </c>
      <c r="Q337" s="26">
        <v>23.36</v>
      </c>
      <c r="R337">
        <v>336</v>
      </c>
      <c r="S337" s="26">
        <v>32.57</v>
      </c>
      <c r="T337">
        <v>336</v>
      </c>
      <c r="U337" s="34">
        <v>9.67</v>
      </c>
      <c r="V337" s="35">
        <v>195</v>
      </c>
      <c r="W337" s="34">
        <v>10.95</v>
      </c>
      <c r="X337" s="35">
        <v>359</v>
      </c>
    </row>
    <row r="338" spans="1:24">
      <c r="A338" s="26">
        <v>11.78</v>
      </c>
      <c r="B338">
        <v>344</v>
      </c>
      <c r="C338" t="s">
        <v>402</v>
      </c>
      <c r="D338">
        <v>664</v>
      </c>
      <c r="E338" t="s">
        <v>1252</v>
      </c>
      <c r="F338">
        <v>446</v>
      </c>
      <c r="G338" s="35" t="s">
        <v>3373</v>
      </c>
      <c r="H338" s="35">
        <v>446</v>
      </c>
      <c r="I338" s="26">
        <v>13.49</v>
      </c>
      <c r="J338">
        <v>478</v>
      </c>
      <c r="M338" s="26">
        <v>5.73</v>
      </c>
      <c r="N338">
        <v>529</v>
      </c>
      <c r="O338" s="26">
        <v>7.5</v>
      </c>
      <c r="P338">
        <v>337</v>
      </c>
      <c r="Q338" s="26">
        <v>23.41</v>
      </c>
      <c r="R338">
        <v>337</v>
      </c>
      <c r="S338" s="26">
        <v>32.64</v>
      </c>
      <c r="T338">
        <v>337</v>
      </c>
      <c r="U338" s="34">
        <v>9.68</v>
      </c>
      <c r="V338" s="35">
        <v>193</v>
      </c>
      <c r="W338" s="34">
        <v>10.96</v>
      </c>
      <c r="X338" s="35">
        <v>358</v>
      </c>
    </row>
    <row r="339" spans="1:24">
      <c r="A339" s="26">
        <v>11.79</v>
      </c>
      <c r="B339">
        <v>343</v>
      </c>
      <c r="C339" t="s">
        <v>403</v>
      </c>
      <c r="D339">
        <v>663</v>
      </c>
      <c r="E339" t="s">
        <v>1253</v>
      </c>
      <c r="F339">
        <v>444</v>
      </c>
      <c r="G339" s="35" t="s">
        <v>1996</v>
      </c>
      <c r="H339" s="35">
        <v>444</v>
      </c>
      <c r="I339" s="26">
        <v>13.5</v>
      </c>
      <c r="J339">
        <v>477</v>
      </c>
      <c r="M339" s="26">
        <v>5.74</v>
      </c>
      <c r="N339">
        <v>531</v>
      </c>
      <c r="O339" s="26">
        <v>7.52</v>
      </c>
      <c r="P339">
        <v>338</v>
      </c>
      <c r="Q339" s="26">
        <v>23.46</v>
      </c>
      <c r="R339">
        <v>338</v>
      </c>
      <c r="S339" s="26">
        <v>32.71</v>
      </c>
      <c r="T339">
        <v>338</v>
      </c>
      <c r="U339" s="34">
        <v>9.69</v>
      </c>
      <c r="V339" s="35">
        <v>192</v>
      </c>
      <c r="W339" s="34">
        <v>10.97</v>
      </c>
      <c r="X339" s="35">
        <v>357</v>
      </c>
    </row>
    <row r="340" spans="1:24">
      <c r="A340" s="26">
        <v>11.8</v>
      </c>
      <c r="B340">
        <v>341</v>
      </c>
      <c r="C340" t="s">
        <v>404</v>
      </c>
      <c r="D340">
        <v>662</v>
      </c>
      <c r="E340" t="s">
        <v>1254</v>
      </c>
      <c r="F340">
        <v>443</v>
      </c>
      <c r="G340" s="35" t="s">
        <v>3866</v>
      </c>
      <c r="H340" s="35">
        <v>443</v>
      </c>
      <c r="I340" s="26">
        <v>13.51</v>
      </c>
      <c r="J340">
        <v>476</v>
      </c>
      <c r="M340" s="26">
        <v>5.75</v>
      </c>
      <c r="N340">
        <v>533</v>
      </c>
      <c r="O340" s="26">
        <v>7.53</v>
      </c>
      <c r="P340">
        <v>339</v>
      </c>
      <c r="Q340" s="26">
        <v>23.51</v>
      </c>
      <c r="R340">
        <v>339</v>
      </c>
      <c r="S340" s="26">
        <v>32.78</v>
      </c>
      <c r="T340">
        <v>339</v>
      </c>
      <c r="U340" s="34">
        <v>9.6999999999999993</v>
      </c>
      <c r="V340" s="35">
        <v>190</v>
      </c>
      <c r="W340" s="34">
        <v>10.98</v>
      </c>
      <c r="X340" s="35">
        <v>355</v>
      </c>
    </row>
    <row r="341" spans="1:24">
      <c r="A341" s="26">
        <v>11.81</v>
      </c>
      <c r="B341">
        <v>340</v>
      </c>
      <c r="C341" t="s">
        <v>405</v>
      </c>
      <c r="D341">
        <v>661</v>
      </c>
      <c r="E341" t="s">
        <v>1255</v>
      </c>
      <c r="F341">
        <v>442</v>
      </c>
      <c r="G341" s="35" t="s">
        <v>3867</v>
      </c>
      <c r="H341" s="35">
        <v>442</v>
      </c>
      <c r="I341" s="26">
        <v>13.52</v>
      </c>
      <c r="J341">
        <v>475</v>
      </c>
      <c r="M341" s="26">
        <v>5.76</v>
      </c>
      <c r="N341">
        <v>535</v>
      </c>
      <c r="O341" s="26">
        <v>7.55</v>
      </c>
      <c r="P341">
        <v>340</v>
      </c>
      <c r="Q341" s="26">
        <v>23.57</v>
      </c>
      <c r="R341">
        <v>340</v>
      </c>
      <c r="S341" s="26">
        <v>32.85</v>
      </c>
      <c r="T341">
        <v>340</v>
      </c>
      <c r="U341" s="34">
        <v>9.7100000000000009</v>
      </c>
      <c r="V341" s="35">
        <v>189</v>
      </c>
      <c r="W341" s="34">
        <v>10.99</v>
      </c>
      <c r="X341" s="35">
        <v>354</v>
      </c>
    </row>
    <row r="342" spans="1:24">
      <c r="A342" s="26">
        <v>11.82</v>
      </c>
      <c r="B342">
        <v>338</v>
      </c>
      <c r="C342" t="s">
        <v>406</v>
      </c>
      <c r="D342">
        <v>660</v>
      </c>
      <c r="E342" t="s">
        <v>1256</v>
      </c>
      <c r="F342">
        <v>440</v>
      </c>
      <c r="G342" s="35" t="s">
        <v>1997</v>
      </c>
      <c r="H342" s="35">
        <v>440</v>
      </c>
      <c r="I342" s="26">
        <v>13.53</v>
      </c>
      <c r="J342">
        <v>473</v>
      </c>
      <c r="M342" s="26">
        <v>5.77</v>
      </c>
      <c r="N342">
        <v>537</v>
      </c>
      <c r="O342" s="26">
        <v>7.57</v>
      </c>
      <c r="P342">
        <v>341</v>
      </c>
      <c r="Q342" s="26">
        <v>23.62</v>
      </c>
      <c r="R342">
        <v>341</v>
      </c>
      <c r="S342" s="26">
        <v>32.92</v>
      </c>
      <c r="T342">
        <v>341</v>
      </c>
      <c r="U342" s="34">
        <v>9.7200000000000006</v>
      </c>
      <c r="V342" s="35">
        <v>187</v>
      </c>
      <c r="W342" s="34">
        <v>11</v>
      </c>
      <c r="X342" s="35">
        <v>353</v>
      </c>
    </row>
    <row r="343" spans="1:24">
      <c r="A343" s="26">
        <v>11.83</v>
      </c>
      <c r="B343">
        <v>337</v>
      </c>
      <c r="C343" t="s">
        <v>407</v>
      </c>
      <c r="D343">
        <v>659</v>
      </c>
      <c r="E343" t="s">
        <v>1257</v>
      </c>
      <c r="F343">
        <v>439</v>
      </c>
      <c r="G343" s="35" t="s">
        <v>1998</v>
      </c>
      <c r="H343" s="35">
        <v>439</v>
      </c>
      <c r="I343" s="26">
        <v>13.54</v>
      </c>
      <c r="J343">
        <v>472</v>
      </c>
      <c r="M343" s="26">
        <v>5.78</v>
      </c>
      <c r="N343">
        <v>540</v>
      </c>
      <c r="O343" s="26">
        <v>7.59</v>
      </c>
      <c r="P343">
        <v>342</v>
      </c>
      <c r="Q343" s="26">
        <v>23.67</v>
      </c>
      <c r="R343">
        <v>342</v>
      </c>
      <c r="S343" s="26">
        <v>32.99</v>
      </c>
      <c r="T343">
        <v>342</v>
      </c>
      <c r="U343" s="34">
        <v>9.73</v>
      </c>
      <c r="V343" s="35">
        <v>186</v>
      </c>
      <c r="W343" s="34">
        <v>11.01</v>
      </c>
      <c r="X343" s="35">
        <v>351</v>
      </c>
    </row>
    <row r="344" spans="1:24">
      <c r="A344" s="26">
        <v>11.84</v>
      </c>
      <c r="B344">
        <v>335</v>
      </c>
      <c r="C344" t="s">
        <v>408</v>
      </c>
      <c r="D344">
        <v>658</v>
      </c>
      <c r="E344" t="s">
        <v>1258</v>
      </c>
      <c r="F344">
        <v>438</v>
      </c>
      <c r="G344" s="35" t="s">
        <v>3868</v>
      </c>
      <c r="H344" s="35">
        <v>438</v>
      </c>
      <c r="I344" s="26">
        <v>13.55</v>
      </c>
      <c r="J344">
        <v>471</v>
      </c>
      <c r="M344" s="26">
        <v>5.79</v>
      </c>
      <c r="N344">
        <v>542</v>
      </c>
      <c r="O344" s="26">
        <v>7.6</v>
      </c>
      <c r="P344">
        <v>343</v>
      </c>
      <c r="Q344" s="26">
        <v>23.72</v>
      </c>
      <c r="R344">
        <v>343</v>
      </c>
      <c r="S344" s="26">
        <v>33.07</v>
      </c>
      <c r="T344">
        <v>343</v>
      </c>
      <c r="U344" s="34">
        <v>9.74</v>
      </c>
      <c r="V344" s="35">
        <v>184</v>
      </c>
      <c r="W344" s="34">
        <v>11.02</v>
      </c>
      <c r="X344" s="35">
        <v>350</v>
      </c>
    </row>
    <row r="345" spans="1:24">
      <c r="A345" s="26">
        <v>11.85</v>
      </c>
      <c r="B345">
        <v>334</v>
      </c>
      <c r="C345" t="s">
        <v>409</v>
      </c>
      <c r="D345">
        <v>657</v>
      </c>
      <c r="E345" t="s">
        <v>1259</v>
      </c>
      <c r="F345">
        <v>436</v>
      </c>
      <c r="G345" s="35" t="s">
        <v>1999</v>
      </c>
      <c r="H345" s="35">
        <v>436</v>
      </c>
      <c r="I345" s="26">
        <v>13.56</v>
      </c>
      <c r="J345">
        <v>470</v>
      </c>
      <c r="M345" s="26">
        <v>5.8</v>
      </c>
      <c r="N345">
        <v>544</v>
      </c>
      <c r="O345" s="26">
        <v>7.62</v>
      </c>
      <c r="P345">
        <v>344</v>
      </c>
      <c r="Q345" s="26">
        <v>23.78</v>
      </c>
      <c r="R345">
        <v>344</v>
      </c>
      <c r="S345" s="26">
        <v>33.14</v>
      </c>
      <c r="T345">
        <v>344</v>
      </c>
      <c r="U345" s="34">
        <v>9.75</v>
      </c>
      <c r="V345" s="35">
        <v>182</v>
      </c>
      <c r="W345" s="34">
        <v>11.03</v>
      </c>
      <c r="X345" s="35">
        <v>349</v>
      </c>
    </row>
    <row r="346" spans="1:24">
      <c r="A346" s="26">
        <v>11.86</v>
      </c>
      <c r="B346">
        <v>332</v>
      </c>
      <c r="C346" t="s">
        <v>410</v>
      </c>
      <c r="D346">
        <v>656</v>
      </c>
      <c r="E346" t="s">
        <v>1260</v>
      </c>
      <c r="F346">
        <v>435</v>
      </c>
      <c r="G346" s="35" t="s">
        <v>2000</v>
      </c>
      <c r="H346" s="35">
        <v>435</v>
      </c>
      <c r="I346" s="26">
        <v>13.57</v>
      </c>
      <c r="J346">
        <v>469</v>
      </c>
      <c r="M346" s="26">
        <v>5.81</v>
      </c>
      <c r="N346">
        <v>546</v>
      </c>
      <c r="O346" s="26">
        <v>7.64</v>
      </c>
      <c r="P346">
        <v>345</v>
      </c>
      <c r="Q346" s="26">
        <v>23.83</v>
      </c>
      <c r="R346">
        <v>345</v>
      </c>
      <c r="S346" s="26">
        <v>33.21</v>
      </c>
      <c r="T346">
        <v>345</v>
      </c>
      <c r="U346" s="34">
        <v>9.76</v>
      </c>
      <c r="V346" s="35">
        <v>181</v>
      </c>
      <c r="W346" s="34">
        <v>11.04</v>
      </c>
      <c r="X346" s="35">
        <v>347</v>
      </c>
    </row>
    <row r="347" spans="1:24">
      <c r="A347" s="26">
        <v>11.87</v>
      </c>
      <c r="B347">
        <v>331</v>
      </c>
      <c r="C347" t="s">
        <v>411</v>
      </c>
      <c r="D347">
        <v>655</v>
      </c>
      <c r="E347" t="s">
        <v>1261</v>
      </c>
      <c r="F347">
        <v>434</v>
      </c>
      <c r="G347" s="35" t="s">
        <v>3381</v>
      </c>
      <c r="H347" s="35">
        <v>434</v>
      </c>
      <c r="I347" s="26">
        <v>13.58</v>
      </c>
      <c r="J347">
        <v>467</v>
      </c>
      <c r="M347" s="26">
        <v>5.82</v>
      </c>
      <c r="N347">
        <v>548</v>
      </c>
      <c r="O347" s="26">
        <v>7.65</v>
      </c>
      <c r="P347">
        <v>346</v>
      </c>
      <c r="Q347" s="26">
        <v>23.88</v>
      </c>
      <c r="R347">
        <v>346</v>
      </c>
      <c r="S347" s="26">
        <v>33.28</v>
      </c>
      <c r="T347">
        <v>346</v>
      </c>
      <c r="U347" s="34">
        <v>9.77</v>
      </c>
      <c r="V347" s="35">
        <v>180</v>
      </c>
      <c r="W347" s="34">
        <v>11.05</v>
      </c>
      <c r="X347" s="35">
        <v>346</v>
      </c>
    </row>
    <row r="348" spans="1:24">
      <c r="A348" s="26">
        <v>11.88</v>
      </c>
      <c r="B348">
        <v>330</v>
      </c>
      <c r="C348" t="s">
        <v>412</v>
      </c>
      <c r="D348">
        <v>654</v>
      </c>
      <c r="E348" t="s">
        <v>1262</v>
      </c>
      <c r="F348">
        <v>432</v>
      </c>
      <c r="G348" s="35" t="s">
        <v>3869</v>
      </c>
      <c r="H348" s="35">
        <v>432</v>
      </c>
      <c r="I348" s="26">
        <v>13.59</v>
      </c>
      <c r="J348">
        <v>466</v>
      </c>
      <c r="M348" s="26">
        <v>5.83</v>
      </c>
      <c r="N348">
        <v>550</v>
      </c>
      <c r="O348" s="26">
        <v>7.67</v>
      </c>
      <c r="P348">
        <v>347</v>
      </c>
      <c r="Q348" s="26">
        <v>23.93</v>
      </c>
      <c r="R348">
        <v>347</v>
      </c>
      <c r="S348" s="26">
        <v>33.35</v>
      </c>
      <c r="T348">
        <v>347</v>
      </c>
      <c r="U348" s="34">
        <v>9.7799999999999994</v>
      </c>
      <c r="V348" s="35">
        <v>178</v>
      </c>
      <c r="W348" s="34">
        <v>11.06</v>
      </c>
      <c r="X348" s="35">
        <v>345</v>
      </c>
    </row>
    <row r="349" spans="1:24">
      <c r="A349" s="26">
        <v>11.89</v>
      </c>
      <c r="B349">
        <v>328</v>
      </c>
      <c r="C349" t="s">
        <v>413</v>
      </c>
      <c r="D349">
        <v>653</v>
      </c>
      <c r="E349" t="s">
        <v>1263</v>
      </c>
      <c r="F349">
        <v>431</v>
      </c>
      <c r="G349" s="35" t="s">
        <v>2001</v>
      </c>
      <c r="H349" s="35">
        <v>431</v>
      </c>
      <c r="I349" s="26">
        <v>13.6</v>
      </c>
      <c r="J349">
        <v>465</v>
      </c>
      <c r="M349" s="26">
        <v>5.84</v>
      </c>
      <c r="N349">
        <v>552</v>
      </c>
      <c r="O349" s="26">
        <v>7.69</v>
      </c>
      <c r="P349">
        <v>348</v>
      </c>
      <c r="Q349" s="26">
        <v>23.98</v>
      </c>
      <c r="R349">
        <v>348</v>
      </c>
      <c r="S349" s="26">
        <v>33.42</v>
      </c>
      <c r="T349">
        <v>348</v>
      </c>
      <c r="U349" s="34">
        <v>9.7899999999999991</v>
      </c>
      <c r="V349" s="35">
        <v>177</v>
      </c>
      <c r="W349" s="34">
        <v>11.07</v>
      </c>
      <c r="X349" s="35">
        <v>343</v>
      </c>
    </row>
    <row r="350" spans="1:24">
      <c r="A350" s="26">
        <v>11.9</v>
      </c>
      <c r="B350">
        <v>327</v>
      </c>
      <c r="C350" t="s">
        <v>414</v>
      </c>
      <c r="D350">
        <v>652</v>
      </c>
      <c r="E350" t="s">
        <v>1264</v>
      </c>
      <c r="F350">
        <v>430</v>
      </c>
      <c r="G350" s="35" t="s">
        <v>2002</v>
      </c>
      <c r="H350" s="35">
        <v>430</v>
      </c>
      <c r="I350" s="26">
        <v>13.61</v>
      </c>
      <c r="J350">
        <v>464</v>
      </c>
      <c r="M350" s="26">
        <v>5.85</v>
      </c>
      <c r="N350">
        <v>554</v>
      </c>
      <c r="O350" s="26">
        <v>7.7</v>
      </c>
      <c r="P350">
        <v>349</v>
      </c>
      <c r="Q350" s="26">
        <v>24.04</v>
      </c>
      <c r="R350">
        <v>349</v>
      </c>
      <c r="S350" s="26">
        <v>33.49</v>
      </c>
      <c r="T350">
        <v>349</v>
      </c>
      <c r="U350" s="34">
        <v>9.8000000000000007</v>
      </c>
      <c r="V350" s="35">
        <v>175</v>
      </c>
      <c r="W350" s="34">
        <v>11.08</v>
      </c>
      <c r="X350" s="35">
        <v>342</v>
      </c>
    </row>
    <row r="351" spans="1:24">
      <c r="A351" s="26">
        <v>11.91</v>
      </c>
      <c r="B351">
        <v>325</v>
      </c>
      <c r="C351" t="s">
        <v>415</v>
      </c>
      <c r="D351">
        <v>651</v>
      </c>
      <c r="E351" t="s">
        <v>1265</v>
      </c>
      <c r="F351">
        <v>429</v>
      </c>
      <c r="G351" s="35" t="s">
        <v>2003</v>
      </c>
      <c r="H351" s="35">
        <v>429</v>
      </c>
      <c r="I351" s="26">
        <v>13.62</v>
      </c>
      <c r="J351">
        <v>463</v>
      </c>
      <c r="M351" s="26">
        <v>5.86</v>
      </c>
      <c r="N351">
        <v>556</v>
      </c>
      <c r="O351" s="26">
        <v>7.72</v>
      </c>
      <c r="P351">
        <v>350</v>
      </c>
      <c r="Q351" s="26">
        <v>24.09</v>
      </c>
      <c r="R351">
        <v>350</v>
      </c>
      <c r="S351" s="26">
        <v>33.56</v>
      </c>
      <c r="T351">
        <v>350</v>
      </c>
      <c r="U351" s="34">
        <v>9.81</v>
      </c>
      <c r="V351" s="35">
        <v>174</v>
      </c>
      <c r="W351" s="34">
        <v>11.09</v>
      </c>
      <c r="X351" s="35">
        <v>341</v>
      </c>
    </row>
    <row r="352" spans="1:24">
      <c r="A352" s="26">
        <v>11.92</v>
      </c>
      <c r="B352">
        <v>324</v>
      </c>
      <c r="C352" t="s">
        <v>416</v>
      </c>
      <c r="D352">
        <v>650</v>
      </c>
      <c r="E352" t="s">
        <v>1266</v>
      </c>
      <c r="F352">
        <v>427</v>
      </c>
      <c r="G352" s="35" t="s">
        <v>3870</v>
      </c>
      <c r="H352" s="35">
        <v>427</v>
      </c>
      <c r="I352" s="26">
        <v>13.63</v>
      </c>
      <c r="J352">
        <v>461</v>
      </c>
      <c r="M352" s="26">
        <v>5.87</v>
      </c>
      <c r="N352">
        <v>559</v>
      </c>
      <c r="O352" s="26">
        <v>7.74</v>
      </c>
      <c r="P352">
        <v>351</v>
      </c>
      <c r="Q352" s="26">
        <v>24.14</v>
      </c>
      <c r="R352">
        <v>351</v>
      </c>
      <c r="S352" s="26">
        <v>33.630000000000003</v>
      </c>
      <c r="T352">
        <v>351</v>
      </c>
      <c r="U352" s="34">
        <v>9.82</v>
      </c>
      <c r="V352" s="35">
        <v>172</v>
      </c>
      <c r="W352" s="34">
        <v>11.1</v>
      </c>
      <c r="X352" s="35">
        <v>340</v>
      </c>
    </row>
    <row r="353" spans="1:24">
      <c r="A353" s="26">
        <v>11.93</v>
      </c>
      <c r="B353">
        <v>323</v>
      </c>
      <c r="C353" t="s">
        <v>417</v>
      </c>
      <c r="D353">
        <v>649</v>
      </c>
      <c r="E353" t="s">
        <v>1267</v>
      </c>
      <c r="F353">
        <v>426</v>
      </c>
      <c r="G353" s="35" t="s">
        <v>2004</v>
      </c>
      <c r="H353" s="35">
        <v>426</v>
      </c>
      <c r="I353" s="26">
        <v>13.64</v>
      </c>
      <c r="J353">
        <v>460</v>
      </c>
      <c r="M353" s="26">
        <v>5.88</v>
      </c>
      <c r="N353">
        <v>561</v>
      </c>
      <c r="O353" s="26">
        <v>7.75</v>
      </c>
      <c r="P353">
        <v>352</v>
      </c>
      <c r="Q353" s="26">
        <v>24.19</v>
      </c>
      <c r="R353">
        <v>352</v>
      </c>
      <c r="S353" s="26">
        <v>33.700000000000003</v>
      </c>
      <c r="T353">
        <v>352</v>
      </c>
      <c r="U353" s="34">
        <v>9.83</v>
      </c>
      <c r="V353" s="35">
        <v>171</v>
      </c>
      <c r="W353" s="34">
        <v>11.11</v>
      </c>
      <c r="X353" s="35">
        <v>339</v>
      </c>
    </row>
    <row r="354" spans="1:24">
      <c r="A354" s="26">
        <v>11.94</v>
      </c>
      <c r="B354">
        <v>321</v>
      </c>
      <c r="C354" t="s">
        <v>418</v>
      </c>
      <c r="D354">
        <v>648</v>
      </c>
      <c r="E354" t="s">
        <v>1268</v>
      </c>
      <c r="F354">
        <v>425</v>
      </c>
      <c r="G354" s="35" t="s">
        <v>2005</v>
      </c>
      <c r="H354" s="35">
        <v>425</v>
      </c>
      <c r="I354" s="26">
        <v>13.65</v>
      </c>
      <c r="J354">
        <v>459</v>
      </c>
      <c r="M354" s="26">
        <v>5.89</v>
      </c>
      <c r="N354">
        <v>563</v>
      </c>
      <c r="O354" s="26">
        <v>7.77</v>
      </c>
      <c r="P354">
        <v>353</v>
      </c>
      <c r="Q354" s="26">
        <v>24.25</v>
      </c>
      <c r="R354">
        <v>353</v>
      </c>
      <c r="S354" s="26">
        <v>33.770000000000003</v>
      </c>
      <c r="T354">
        <v>353</v>
      </c>
      <c r="U354" s="34">
        <v>9.84</v>
      </c>
      <c r="V354" s="35">
        <v>169</v>
      </c>
      <c r="W354" s="34">
        <v>11.12</v>
      </c>
      <c r="X354" s="35">
        <v>337</v>
      </c>
    </row>
    <row r="355" spans="1:24">
      <c r="A355" s="26">
        <v>11.95</v>
      </c>
      <c r="B355">
        <v>320</v>
      </c>
      <c r="C355" t="s">
        <v>419</v>
      </c>
      <c r="D355">
        <v>647</v>
      </c>
      <c r="E355" t="s">
        <v>1269</v>
      </c>
      <c r="F355">
        <v>423</v>
      </c>
      <c r="G355" s="35" t="s">
        <v>3871</v>
      </c>
      <c r="H355" s="35">
        <v>423</v>
      </c>
      <c r="I355" s="26">
        <v>13.66</v>
      </c>
      <c r="J355">
        <v>458</v>
      </c>
      <c r="M355" s="26">
        <v>5.9</v>
      </c>
      <c r="N355">
        <v>565</v>
      </c>
      <c r="O355" s="26">
        <v>7.79</v>
      </c>
      <c r="P355">
        <v>354</v>
      </c>
      <c r="Q355" s="26">
        <v>24.3</v>
      </c>
      <c r="R355">
        <v>354</v>
      </c>
      <c r="S355" s="26">
        <v>33.840000000000003</v>
      </c>
      <c r="T355">
        <v>354</v>
      </c>
      <c r="U355" s="34">
        <v>9.85</v>
      </c>
      <c r="V355" s="35">
        <v>168</v>
      </c>
      <c r="W355" s="34">
        <v>11.13</v>
      </c>
      <c r="X355" s="35">
        <v>336</v>
      </c>
    </row>
    <row r="356" spans="1:24">
      <c r="A356" s="26">
        <v>11.96</v>
      </c>
      <c r="B356">
        <v>318</v>
      </c>
      <c r="C356" t="s">
        <v>420</v>
      </c>
      <c r="D356">
        <v>646</v>
      </c>
      <c r="E356" t="s">
        <v>1270</v>
      </c>
      <c r="F356">
        <v>422</v>
      </c>
      <c r="G356" s="35" t="s">
        <v>2007</v>
      </c>
      <c r="H356" s="35">
        <v>422</v>
      </c>
      <c r="I356" s="26">
        <v>13.67</v>
      </c>
      <c r="J356">
        <v>457</v>
      </c>
      <c r="M356" s="26">
        <v>5.91</v>
      </c>
      <c r="N356">
        <v>567</v>
      </c>
      <c r="O356" s="26">
        <v>7.81</v>
      </c>
      <c r="P356">
        <v>355</v>
      </c>
      <c r="Q356" s="26">
        <v>24.35</v>
      </c>
      <c r="R356">
        <v>355</v>
      </c>
      <c r="S356" s="26">
        <v>33.909999999999997</v>
      </c>
      <c r="T356">
        <v>355</v>
      </c>
      <c r="U356" s="34">
        <v>9.86</v>
      </c>
      <c r="V356" s="35">
        <v>167</v>
      </c>
      <c r="W356" s="34">
        <v>11.14</v>
      </c>
      <c r="X356" s="35">
        <v>335</v>
      </c>
    </row>
    <row r="357" spans="1:24">
      <c r="A357" s="26">
        <v>11.97</v>
      </c>
      <c r="B357">
        <v>317</v>
      </c>
      <c r="C357" t="s">
        <v>421</v>
      </c>
      <c r="D357">
        <v>645</v>
      </c>
      <c r="E357" t="s">
        <v>1271</v>
      </c>
      <c r="F357">
        <v>421</v>
      </c>
      <c r="G357" s="35" t="s">
        <v>2008</v>
      </c>
      <c r="H357" s="35">
        <v>421</v>
      </c>
      <c r="I357" s="26">
        <v>13.68</v>
      </c>
      <c r="J357">
        <v>456</v>
      </c>
      <c r="M357" s="26">
        <v>5.92</v>
      </c>
      <c r="N357">
        <v>569</v>
      </c>
      <c r="O357" s="26">
        <v>7.82</v>
      </c>
      <c r="P357">
        <v>356</v>
      </c>
      <c r="Q357" s="26">
        <v>24.4</v>
      </c>
      <c r="R357">
        <v>356</v>
      </c>
      <c r="S357" s="26">
        <v>33.979999999999997</v>
      </c>
      <c r="T357">
        <v>356</v>
      </c>
      <c r="U357" s="34">
        <v>9.8699999999999992</v>
      </c>
      <c r="V357" s="35">
        <v>165</v>
      </c>
      <c r="W357" s="34">
        <v>11.15</v>
      </c>
      <c r="X357" s="35">
        <v>334</v>
      </c>
    </row>
    <row r="358" spans="1:24">
      <c r="A358" s="26">
        <v>11.98</v>
      </c>
      <c r="B358">
        <v>316</v>
      </c>
      <c r="C358" t="s">
        <v>422</v>
      </c>
      <c r="D358">
        <v>644</v>
      </c>
      <c r="E358" t="s">
        <v>1272</v>
      </c>
      <c r="F358">
        <v>420</v>
      </c>
      <c r="G358" s="35" t="s">
        <v>3872</v>
      </c>
      <c r="H358" s="35">
        <v>420</v>
      </c>
      <c r="I358" s="26">
        <v>13.69</v>
      </c>
      <c r="J358">
        <v>455</v>
      </c>
      <c r="M358" s="26">
        <v>5.93</v>
      </c>
      <c r="N358">
        <v>571</v>
      </c>
      <c r="O358" s="26">
        <v>7.84</v>
      </c>
      <c r="P358">
        <v>357</v>
      </c>
      <c r="Q358" s="26">
        <v>24.45</v>
      </c>
      <c r="R358">
        <v>357</v>
      </c>
      <c r="S358" s="26">
        <v>34.049999999999997</v>
      </c>
      <c r="T358">
        <v>357</v>
      </c>
      <c r="U358" s="34">
        <v>9.8800000000000008</v>
      </c>
      <c r="V358" s="35">
        <v>164</v>
      </c>
      <c r="W358" s="34">
        <v>11.16</v>
      </c>
      <c r="X358" s="35">
        <v>333</v>
      </c>
    </row>
    <row r="359" spans="1:24">
      <c r="A359" s="26">
        <v>11.99</v>
      </c>
      <c r="B359">
        <v>314</v>
      </c>
      <c r="C359" t="s">
        <v>423</v>
      </c>
      <c r="D359">
        <v>643</v>
      </c>
      <c r="E359" t="s">
        <v>1273</v>
      </c>
      <c r="F359">
        <v>418</v>
      </c>
      <c r="G359" s="35" t="s">
        <v>2010</v>
      </c>
      <c r="H359" s="35">
        <v>418</v>
      </c>
      <c r="I359" s="26">
        <v>13.7</v>
      </c>
      <c r="J359">
        <v>453</v>
      </c>
      <c r="M359" s="26">
        <v>5.94</v>
      </c>
      <c r="N359">
        <v>574</v>
      </c>
      <c r="O359" s="26">
        <v>7.86</v>
      </c>
      <c r="P359">
        <v>358</v>
      </c>
      <c r="Q359" s="26">
        <v>24.51</v>
      </c>
      <c r="R359">
        <v>358</v>
      </c>
      <c r="S359" s="26">
        <v>34.119999999999997</v>
      </c>
      <c r="T359">
        <v>358</v>
      </c>
      <c r="U359" s="34">
        <v>9.89</v>
      </c>
      <c r="V359" s="35">
        <v>163</v>
      </c>
      <c r="W359" s="34">
        <v>11.17</v>
      </c>
      <c r="X359" s="35">
        <v>331</v>
      </c>
    </row>
    <row r="360" spans="1:24">
      <c r="A360" s="26">
        <v>12</v>
      </c>
      <c r="B360">
        <v>313</v>
      </c>
      <c r="C360" t="s">
        <v>424</v>
      </c>
      <c r="D360">
        <v>642</v>
      </c>
      <c r="E360" t="s">
        <v>1274</v>
      </c>
      <c r="F360">
        <v>417</v>
      </c>
      <c r="G360" s="35" t="s">
        <v>2011</v>
      </c>
      <c r="H360" s="35">
        <v>417</v>
      </c>
      <c r="I360" s="26">
        <v>13.71</v>
      </c>
      <c r="J360">
        <v>452</v>
      </c>
      <c r="M360" s="26">
        <v>5.95</v>
      </c>
      <c r="N360">
        <v>576</v>
      </c>
      <c r="O360" s="26">
        <v>7.87</v>
      </c>
      <c r="P360">
        <v>359</v>
      </c>
      <c r="Q360" s="26">
        <v>24.56</v>
      </c>
      <c r="R360">
        <v>359</v>
      </c>
      <c r="S360" s="26">
        <v>34.19</v>
      </c>
      <c r="T360">
        <v>359</v>
      </c>
      <c r="U360" s="34">
        <v>9.9</v>
      </c>
      <c r="V360" s="35">
        <v>161</v>
      </c>
      <c r="W360" s="34">
        <v>11.18</v>
      </c>
      <c r="X360" s="35">
        <v>330</v>
      </c>
    </row>
    <row r="361" spans="1:24">
      <c r="A361" s="26">
        <v>12.01</v>
      </c>
      <c r="B361">
        <v>311</v>
      </c>
      <c r="C361" t="s">
        <v>425</v>
      </c>
      <c r="D361">
        <v>641</v>
      </c>
      <c r="E361" t="s">
        <v>1275</v>
      </c>
      <c r="F361">
        <v>416</v>
      </c>
      <c r="G361" s="35" t="s">
        <v>3873</v>
      </c>
      <c r="H361" s="35">
        <v>416</v>
      </c>
      <c r="I361" s="26">
        <v>13.72</v>
      </c>
      <c r="J361">
        <v>451</v>
      </c>
      <c r="M361" s="26">
        <v>5.96</v>
      </c>
      <c r="N361">
        <v>578</v>
      </c>
      <c r="O361" s="26">
        <v>7.89</v>
      </c>
      <c r="P361">
        <v>360</v>
      </c>
      <c r="Q361" s="26">
        <v>24.61</v>
      </c>
      <c r="R361">
        <v>360</v>
      </c>
      <c r="S361" s="26">
        <v>34.26</v>
      </c>
      <c r="T361">
        <v>360</v>
      </c>
      <c r="U361" s="34">
        <v>9.91</v>
      </c>
      <c r="V361" s="35">
        <v>160</v>
      </c>
      <c r="W361" s="34">
        <v>11.19</v>
      </c>
      <c r="X361" s="35">
        <v>329</v>
      </c>
    </row>
    <row r="362" spans="1:24">
      <c r="A362" s="26">
        <v>12.02</v>
      </c>
      <c r="B362">
        <v>310</v>
      </c>
      <c r="C362" t="s">
        <v>426</v>
      </c>
      <c r="D362">
        <v>640</v>
      </c>
      <c r="E362" t="s">
        <v>1276</v>
      </c>
      <c r="F362">
        <v>414</v>
      </c>
      <c r="G362" s="35" t="s">
        <v>2012</v>
      </c>
      <c r="H362" s="35">
        <v>414</v>
      </c>
      <c r="I362" s="26">
        <v>13.73</v>
      </c>
      <c r="J362">
        <v>450</v>
      </c>
      <c r="M362" s="26">
        <v>5.97</v>
      </c>
      <c r="N362">
        <v>580</v>
      </c>
      <c r="O362" s="26">
        <v>7.91</v>
      </c>
      <c r="P362">
        <v>361</v>
      </c>
      <c r="Q362" s="26">
        <v>24.66</v>
      </c>
      <c r="R362">
        <v>361</v>
      </c>
      <c r="S362" s="26">
        <v>34.33</v>
      </c>
      <c r="T362">
        <v>361</v>
      </c>
      <c r="U362" s="34">
        <v>9.92</v>
      </c>
      <c r="V362" s="35">
        <v>159</v>
      </c>
      <c r="W362" s="34">
        <v>11.2</v>
      </c>
      <c r="X362" s="35">
        <v>328</v>
      </c>
    </row>
    <row r="363" spans="1:24">
      <c r="A363" s="26">
        <v>12.03</v>
      </c>
      <c r="B363">
        <v>309</v>
      </c>
      <c r="C363" t="s">
        <v>427</v>
      </c>
      <c r="D363">
        <v>639</v>
      </c>
      <c r="E363" t="s">
        <v>1277</v>
      </c>
      <c r="F363">
        <v>413</v>
      </c>
      <c r="G363" s="35" t="s">
        <v>3874</v>
      </c>
      <c r="H363" s="35">
        <v>413</v>
      </c>
      <c r="I363" s="26">
        <v>13.74</v>
      </c>
      <c r="J363">
        <v>449</v>
      </c>
      <c r="M363" s="26">
        <v>5.98</v>
      </c>
      <c r="N363">
        <v>582</v>
      </c>
      <c r="O363" s="26">
        <v>7.92</v>
      </c>
      <c r="P363">
        <v>362</v>
      </c>
      <c r="Q363" s="26">
        <v>24.71</v>
      </c>
      <c r="R363">
        <v>362</v>
      </c>
      <c r="S363" s="26">
        <v>34.4</v>
      </c>
      <c r="T363">
        <v>362</v>
      </c>
      <c r="U363" s="34">
        <v>9.93</v>
      </c>
      <c r="V363" s="35">
        <v>157</v>
      </c>
      <c r="W363" s="34">
        <v>11.21</v>
      </c>
      <c r="X363" s="35">
        <v>327</v>
      </c>
    </row>
    <row r="364" spans="1:24">
      <c r="A364" s="26">
        <v>12.04</v>
      </c>
      <c r="B364">
        <v>307</v>
      </c>
      <c r="C364" t="s">
        <v>428</v>
      </c>
      <c r="D364">
        <v>638</v>
      </c>
      <c r="E364" t="s">
        <v>1278</v>
      </c>
      <c r="F364">
        <v>412</v>
      </c>
      <c r="G364" s="35" t="s">
        <v>1663</v>
      </c>
      <c r="H364" s="35">
        <v>412</v>
      </c>
      <c r="I364" s="26">
        <v>13.75</v>
      </c>
      <c r="J364">
        <v>448</v>
      </c>
      <c r="M364" s="26">
        <v>5.99</v>
      </c>
      <c r="N364">
        <v>584</v>
      </c>
      <c r="O364" s="26">
        <v>7.94</v>
      </c>
      <c r="P364">
        <v>363</v>
      </c>
      <c r="Q364" s="26">
        <v>24.77</v>
      </c>
      <c r="R364">
        <v>363</v>
      </c>
      <c r="S364" s="26">
        <v>34.47</v>
      </c>
      <c r="T364">
        <v>363</v>
      </c>
      <c r="U364" s="34">
        <v>9.94</v>
      </c>
      <c r="V364" s="35">
        <v>156</v>
      </c>
      <c r="W364" s="34">
        <v>11.22</v>
      </c>
      <c r="X364" s="35">
        <v>325</v>
      </c>
    </row>
    <row r="365" spans="1:24">
      <c r="A365" s="26">
        <v>12.05</v>
      </c>
      <c r="B365">
        <v>306</v>
      </c>
      <c r="C365" t="s">
        <v>429</v>
      </c>
      <c r="D365">
        <v>637</v>
      </c>
      <c r="E365" t="s">
        <v>1279</v>
      </c>
      <c r="F365">
        <v>411</v>
      </c>
      <c r="G365" s="35" t="s">
        <v>2013</v>
      </c>
      <c r="H365" s="35">
        <v>411</v>
      </c>
      <c r="I365" s="26">
        <v>13.76</v>
      </c>
      <c r="J365">
        <v>447</v>
      </c>
      <c r="M365" s="26">
        <v>6</v>
      </c>
      <c r="N365">
        <v>587</v>
      </c>
      <c r="O365" s="26">
        <v>7.96</v>
      </c>
      <c r="P365">
        <v>364</v>
      </c>
      <c r="Q365" s="26">
        <v>24.82</v>
      </c>
      <c r="R365">
        <v>364</v>
      </c>
      <c r="S365" s="26">
        <v>34.54</v>
      </c>
      <c r="T365">
        <v>364</v>
      </c>
      <c r="U365" s="34">
        <v>9.9499999999999993</v>
      </c>
      <c r="V365" s="35">
        <v>155</v>
      </c>
      <c r="W365" s="34">
        <v>11.23</v>
      </c>
      <c r="X365" s="35">
        <v>324</v>
      </c>
    </row>
    <row r="366" spans="1:24">
      <c r="A366" s="26">
        <v>12.06</v>
      </c>
      <c r="B366">
        <v>304</v>
      </c>
      <c r="C366" t="s">
        <v>430</v>
      </c>
      <c r="D366">
        <v>636</v>
      </c>
      <c r="E366" t="s">
        <v>1280</v>
      </c>
      <c r="F366">
        <v>409</v>
      </c>
      <c r="G366" s="35" t="s">
        <v>3391</v>
      </c>
      <c r="H366" s="35">
        <v>409</v>
      </c>
      <c r="I366" s="26">
        <v>13.77</v>
      </c>
      <c r="J366">
        <v>446</v>
      </c>
      <c r="M366" s="26">
        <v>6.01</v>
      </c>
      <c r="N366">
        <v>589</v>
      </c>
      <c r="O366" s="26">
        <v>7.97</v>
      </c>
      <c r="P366">
        <v>365</v>
      </c>
      <c r="Q366" s="26">
        <v>24.87</v>
      </c>
      <c r="R366">
        <v>365</v>
      </c>
      <c r="S366" s="26">
        <v>34.61</v>
      </c>
      <c r="T366">
        <v>365</v>
      </c>
      <c r="U366" s="34">
        <v>9.9600000000000009</v>
      </c>
      <c r="V366" s="35">
        <v>153</v>
      </c>
      <c r="W366" s="34">
        <v>11.24</v>
      </c>
      <c r="X366" s="35">
        <v>323</v>
      </c>
    </row>
    <row r="367" spans="1:24">
      <c r="A367" s="26">
        <v>12.07</v>
      </c>
      <c r="B367">
        <v>303</v>
      </c>
      <c r="C367" t="s">
        <v>431</v>
      </c>
      <c r="D367">
        <v>635</v>
      </c>
      <c r="E367" t="s">
        <v>1281</v>
      </c>
      <c r="F367">
        <v>408</v>
      </c>
      <c r="G367" s="35" t="s">
        <v>2014</v>
      </c>
      <c r="H367" s="35">
        <v>408</v>
      </c>
      <c r="I367" s="26">
        <v>13.78</v>
      </c>
      <c r="J367">
        <v>445</v>
      </c>
      <c r="M367" s="26">
        <v>6.02</v>
      </c>
      <c r="N367">
        <v>591</v>
      </c>
      <c r="O367" s="26">
        <v>7.99</v>
      </c>
      <c r="P367">
        <v>366</v>
      </c>
      <c r="Q367" s="26">
        <v>24.92</v>
      </c>
      <c r="R367">
        <v>366</v>
      </c>
      <c r="S367" s="26">
        <v>34.68</v>
      </c>
      <c r="T367">
        <v>366</v>
      </c>
      <c r="U367" s="34">
        <v>9.9700000000000006</v>
      </c>
      <c r="V367" s="35">
        <v>152</v>
      </c>
      <c r="W367" s="34">
        <v>11.25</v>
      </c>
      <c r="X367" s="35">
        <v>322</v>
      </c>
    </row>
    <row r="368" spans="1:24">
      <c r="A368" s="26">
        <v>12.08</v>
      </c>
      <c r="B368">
        <v>302</v>
      </c>
      <c r="C368" t="s">
        <v>432</v>
      </c>
      <c r="D368">
        <v>634</v>
      </c>
      <c r="E368" t="s">
        <v>1282</v>
      </c>
      <c r="F368">
        <v>407</v>
      </c>
      <c r="G368" s="35" t="s">
        <v>2015</v>
      </c>
      <c r="H368" s="35">
        <v>407</v>
      </c>
      <c r="I368" s="26">
        <v>13.79</v>
      </c>
      <c r="J368">
        <v>444</v>
      </c>
      <c r="M368" s="26">
        <v>6.03</v>
      </c>
      <c r="N368">
        <v>593</v>
      </c>
      <c r="O368" s="26">
        <v>8.01</v>
      </c>
      <c r="P368">
        <v>367</v>
      </c>
      <c r="Q368" s="26">
        <v>24.97</v>
      </c>
      <c r="R368">
        <v>367</v>
      </c>
      <c r="S368" s="26">
        <v>34.75</v>
      </c>
      <c r="T368">
        <v>367</v>
      </c>
      <c r="U368" s="34">
        <v>9.98</v>
      </c>
      <c r="V368" s="35">
        <v>151</v>
      </c>
      <c r="W368" s="34">
        <v>11.26</v>
      </c>
      <c r="X368" s="35">
        <v>321</v>
      </c>
    </row>
    <row r="369" spans="1:24">
      <c r="A369" s="26">
        <v>12.09</v>
      </c>
      <c r="B369">
        <v>300</v>
      </c>
      <c r="C369" t="s">
        <v>433</v>
      </c>
      <c r="D369">
        <v>633</v>
      </c>
      <c r="E369" t="s">
        <v>1283</v>
      </c>
      <c r="F369">
        <v>406</v>
      </c>
      <c r="G369" s="35" t="s">
        <v>3875</v>
      </c>
      <c r="H369" s="35">
        <v>406</v>
      </c>
      <c r="I369" s="26">
        <v>13.8</v>
      </c>
      <c r="J369">
        <v>442</v>
      </c>
      <c r="M369" s="26">
        <v>6.04</v>
      </c>
      <c r="N369">
        <v>595</v>
      </c>
      <c r="O369" s="26">
        <v>8.0299999999999994</v>
      </c>
      <c r="P369">
        <v>368</v>
      </c>
      <c r="Q369" s="26">
        <v>25.03</v>
      </c>
      <c r="R369">
        <v>368</v>
      </c>
      <c r="S369" s="26">
        <v>34.82</v>
      </c>
      <c r="T369">
        <v>368</v>
      </c>
      <c r="U369" s="34">
        <v>9.99</v>
      </c>
      <c r="V369" s="35">
        <v>149</v>
      </c>
      <c r="W369" s="34">
        <v>11.27</v>
      </c>
      <c r="X369" s="35">
        <v>319</v>
      </c>
    </row>
    <row r="370" spans="1:24">
      <c r="A370" s="26">
        <v>12.1</v>
      </c>
      <c r="B370">
        <v>299</v>
      </c>
      <c r="C370" t="s">
        <v>434</v>
      </c>
      <c r="D370">
        <v>632</v>
      </c>
      <c r="E370" t="s">
        <v>1284</v>
      </c>
      <c r="F370">
        <v>404</v>
      </c>
      <c r="G370" s="35" t="s">
        <v>2016</v>
      </c>
      <c r="H370" s="35">
        <v>404</v>
      </c>
      <c r="I370" s="26">
        <v>13.81</v>
      </c>
      <c r="J370">
        <v>441</v>
      </c>
      <c r="M370" s="26">
        <v>6.05</v>
      </c>
      <c r="N370">
        <v>597</v>
      </c>
      <c r="O370" s="26">
        <v>8.0399999999999991</v>
      </c>
      <c r="P370">
        <v>369</v>
      </c>
      <c r="Q370" s="26">
        <v>25.08</v>
      </c>
      <c r="R370">
        <v>369</v>
      </c>
      <c r="S370" s="26">
        <v>34.89</v>
      </c>
      <c r="T370">
        <v>369</v>
      </c>
      <c r="U370" s="34">
        <v>10</v>
      </c>
      <c r="V370" s="35">
        <v>148</v>
      </c>
      <c r="W370" s="34">
        <v>11.28</v>
      </c>
      <c r="X370" s="35">
        <v>318</v>
      </c>
    </row>
    <row r="371" spans="1:24">
      <c r="A371" s="26">
        <v>12.11</v>
      </c>
      <c r="B371">
        <v>297</v>
      </c>
      <c r="C371" t="s">
        <v>435</v>
      </c>
      <c r="D371">
        <v>631</v>
      </c>
      <c r="E371" t="s">
        <v>1285</v>
      </c>
      <c r="F371">
        <v>403</v>
      </c>
      <c r="G371" s="35" t="s">
        <v>2017</v>
      </c>
      <c r="H371" s="35">
        <v>403</v>
      </c>
      <c r="I371" s="26">
        <v>13.82</v>
      </c>
      <c r="J371">
        <v>440</v>
      </c>
      <c r="M371" s="26">
        <v>6.06</v>
      </c>
      <c r="N371">
        <v>600</v>
      </c>
      <c r="O371" s="26">
        <v>8.06</v>
      </c>
      <c r="P371">
        <v>370</v>
      </c>
      <c r="Q371" s="26">
        <v>25.13</v>
      </c>
      <c r="R371">
        <v>370</v>
      </c>
      <c r="S371" s="26">
        <v>34.96</v>
      </c>
      <c r="T371">
        <v>370</v>
      </c>
      <c r="U371" s="34">
        <v>10.01</v>
      </c>
      <c r="V371" s="35">
        <v>147</v>
      </c>
      <c r="W371" s="34">
        <v>11.29</v>
      </c>
      <c r="X371" s="35">
        <v>317</v>
      </c>
    </row>
    <row r="372" spans="1:24">
      <c r="A372" s="26">
        <v>12.12</v>
      </c>
      <c r="B372">
        <v>296</v>
      </c>
      <c r="C372" t="s">
        <v>436</v>
      </c>
      <c r="D372">
        <v>630</v>
      </c>
      <c r="E372" t="s">
        <v>1286</v>
      </c>
      <c r="F372">
        <v>402</v>
      </c>
      <c r="G372" s="35" t="s">
        <v>3395</v>
      </c>
      <c r="H372" s="35">
        <v>402</v>
      </c>
      <c r="I372" s="26">
        <v>13.83</v>
      </c>
      <c r="J372">
        <v>439</v>
      </c>
      <c r="M372" s="26">
        <v>6.07</v>
      </c>
      <c r="N372">
        <v>602</v>
      </c>
      <c r="O372" s="26">
        <v>8.08</v>
      </c>
      <c r="P372">
        <v>371</v>
      </c>
      <c r="Q372" s="26">
        <v>25.18</v>
      </c>
      <c r="R372">
        <v>371</v>
      </c>
      <c r="S372" s="26">
        <v>35.03</v>
      </c>
      <c r="T372">
        <v>371</v>
      </c>
      <c r="U372" s="34">
        <v>10.02</v>
      </c>
      <c r="V372" s="35">
        <v>145</v>
      </c>
      <c r="W372" s="34">
        <v>11.3</v>
      </c>
      <c r="X372" s="35">
        <v>316</v>
      </c>
    </row>
    <row r="373" spans="1:24">
      <c r="A373" s="26">
        <v>12.13</v>
      </c>
      <c r="B373">
        <v>295</v>
      </c>
      <c r="C373" t="s">
        <v>437</v>
      </c>
      <c r="D373">
        <v>629</v>
      </c>
      <c r="E373" t="s">
        <v>1287</v>
      </c>
      <c r="F373">
        <v>400</v>
      </c>
      <c r="G373" s="35" t="s">
        <v>2018</v>
      </c>
      <c r="H373" s="35">
        <v>400</v>
      </c>
      <c r="I373" s="26">
        <v>13.84</v>
      </c>
      <c r="J373">
        <v>438</v>
      </c>
      <c r="M373" s="26">
        <v>6.08</v>
      </c>
      <c r="N373">
        <v>604</v>
      </c>
      <c r="O373" s="26">
        <v>8.09</v>
      </c>
      <c r="P373">
        <v>372</v>
      </c>
      <c r="Q373" s="26">
        <v>25.23</v>
      </c>
      <c r="R373">
        <v>372</v>
      </c>
      <c r="S373" s="26">
        <v>35.1</v>
      </c>
      <c r="T373">
        <v>372</v>
      </c>
      <c r="U373" s="34">
        <v>10.029999999999999</v>
      </c>
      <c r="V373" s="35">
        <v>144</v>
      </c>
      <c r="W373" s="34">
        <v>11.31</v>
      </c>
      <c r="X373" s="35">
        <v>315</v>
      </c>
    </row>
    <row r="374" spans="1:24">
      <c r="A374" s="26">
        <v>12.14</v>
      </c>
      <c r="B374">
        <v>293</v>
      </c>
      <c r="C374" t="s">
        <v>438</v>
      </c>
      <c r="D374">
        <v>628</v>
      </c>
      <c r="E374" t="s">
        <v>1288</v>
      </c>
      <c r="F374">
        <v>399</v>
      </c>
      <c r="G374" s="35" t="s">
        <v>2019</v>
      </c>
      <c r="H374" s="35">
        <v>399</v>
      </c>
      <c r="I374" s="26">
        <v>13.85</v>
      </c>
      <c r="J374">
        <v>437</v>
      </c>
      <c r="M374" s="26">
        <v>6.09</v>
      </c>
      <c r="N374">
        <v>606</v>
      </c>
      <c r="O374" s="26">
        <v>8.11</v>
      </c>
      <c r="P374">
        <v>373</v>
      </c>
      <c r="Q374" s="26">
        <v>25.29</v>
      </c>
      <c r="R374">
        <v>373</v>
      </c>
      <c r="S374" s="26">
        <v>35.17</v>
      </c>
      <c r="T374">
        <v>373</v>
      </c>
      <c r="U374" s="34">
        <v>10.039999999999999</v>
      </c>
      <c r="V374" s="35">
        <v>143</v>
      </c>
      <c r="W374" s="34">
        <v>11.32</v>
      </c>
      <c r="X374" s="35">
        <v>313</v>
      </c>
    </row>
    <row r="375" spans="1:24">
      <c r="A375" s="26">
        <v>12.15</v>
      </c>
      <c r="B375">
        <v>292</v>
      </c>
      <c r="C375" t="s">
        <v>439</v>
      </c>
      <c r="D375">
        <v>627</v>
      </c>
      <c r="E375" t="s">
        <v>1289</v>
      </c>
      <c r="F375">
        <v>398</v>
      </c>
      <c r="G375" s="35" t="s">
        <v>2020</v>
      </c>
      <c r="H375" s="35">
        <v>398</v>
      </c>
      <c r="I375" s="26">
        <v>13.86</v>
      </c>
      <c r="J375">
        <v>436</v>
      </c>
      <c r="M375" s="26">
        <v>6.1</v>
      </c>
      <c r="N375">
        <v>608</v>
      </c>
      <c r="O375" s="26">
        <v>8.1300000000000008</v>
      </c>
      <c r="P375">
        <v>374</v>
      </c>
      <c r="Q375" s="26">
        <v>25.34</v>
      </c>
      <c r="R375">
        <v>374</v>
      </c>
      <c r="S375" s="26">
        <v>35.24</v>
      </c>
      <c r="T375">
        <v>374</v>
      </c>
      <c r="U375" s="34">
        <v>10.050000000000001</v>
      </c>
      <c r="V375" s="35">
        <v>142</v>
      </c>
      <c r="W375" s="34">
        <v>11.33</v>
      </c>
      <c r="X375" s="35">
        <v>312</v>
      </c>
    </row>
    <row r="376" spans="1:24">
      <c r="A376" s="26">
        <v>12.16</v>
      </c>
      <c r="B376">
        <v>290</v>
      </c>
      <c r="C376" t="s">
        <v>440</v>
      </c>
      <c r="D376">
        <v>626</v>
      </c>
      <c r="E376" t="s">
        <v>1290</v>
      </c>
      <c r="F376">
        <v>397</v>
      </c>
      <c r="G376" s="35" t="s">
        <v>3876</v>
      </c>
      <c r="H376" s="35">
        <v>397</v>
      </c>
      <c r="I376" s="26">
        <v>13.87</v>
      </c>
      <c r="J376">
        <v>435</v>
      </c>
      <c r="M376" s="26">
        <v>6.11</v>
      </c>
      <c r="N376">
        <v>610</v>
      </c>
      <c r="O376" s="26">
        <v>8.14</v>
      </c>
      <c r="P376">
        <v>375</v>
      </c>
      <c r="Q376" s="26">
        <v>25.39</v>
      </c>
      <c r="R376">
        <v>375</v>
      </c>
      <c r="S376" s="26">
        <v>35.31</v>
      </c>
      <c r="T376">
        <v>375</v>
      </c>
      <c r="U376" s="34">
        <v>10.06</v>
      </c>
      <c r="V376" s="35">
        <v>141</v>
      </c>
      <c r="W376" s="34">
        <v>11.34</v>
      </c>
      <c r="X376" s="35">
        <v>311</v>
      </c>
    </row>
    <row r="377" spans="1:24">
      <c r="A377" s="26">
        <v>12.17</v>
      </c>
      <c r="B377">
        <v>289</v>
      </c>
      <c r="C377" t="s">
        <v>441</v>
      </c>
      <c r="D377">
        <v>625</v>
      </c>
      <c r="E377" t="s">
        <v>1291</v>
      </c>
      <c r="F377">
        <v>395</v>
      </c>
      <c r="G377" s="35" t="s">
        <v>1666</v>
      </c>
      <c r="H377" s="35">
        <v>395</v>
      </c>
      <c r="I377" s="26">
        <v>13.88</v>
      </c>
      <c r="J377">
        <v>434</v>
      </c>
      <c r="M377" s="26">
        <v>6.12</v>
      </c>
      <c r="N377">
        <v>613</v>
      </c>
      <c r="O377" s="26">
        <v>8.16</v>
      </c>
      <c r="P377">
        <v>376</v>
      </c>
      <c r="Q377" s="26">
        <v>25.44</v>
      </c>
      <c r="R377">
        <v>376</v>
      </c>
      <c r="S377" s="26">
        <v>35.380000000000003</v>
      </c>
      <c r="T377">
        <v>376</v>
      </c>
      <c r="U377" s="34">
        <v>10.07</v>
      </c>
      <c r="V377" s="35">
        <v>139</v>
      </c>
      <c r="W377" s="34">
        <v>11.35</v>
      </c>
      <c r="X377" s="35">
        <v>310</v>
      </c>
    </row>
    <row r="378" spans="1:24">
      <c r="A378" s="26">
        <v>12.18</v>
      </c>
      <c r="B378">
        <v>288</v>
      </c>
      <c r="C378" t="s">
        <v>442</v>
      </c>
      <c r="D378">
        <v>624</v>
      </c>
      <c r="E378" t="s">
        <v>1292</v>
      </c>
      <c r="F378">
        <v>394</v>
      </c>
      <c r="G378" s="35" t="s">
        <v>3877</v>
      </c>
      <c r="H378" s="35">
        <v>394</v>
      </c>
      <c r="I378" s="26">
        <v>13.89</v>
      </c>
      <c r="J378">
        <v>433</v>
      </c>
      <c r="M378" s="26">
        <v>6.13</v>
      </c>
      <c r="N378">
        <v>615</v>
      </c>
      <c r="O378" s="26">
        <v>8.18</v>
      </c>
      <c r="P378">
        <v>377</v>
      </c>
      <c r="Q378" s="26">
        <v>25.49</v>
      </c>
      <c r="R378">
        <v>377</v>
      </c>
      <c r="S378" s="26">
        <v>35.450000000000003</v>
      </c>
      <c r="T378">
        <v>377</v>
      </c>
      <c r="U378" s="34">
        <v>10.08</v>
      </c>
      <c r="V378" s="35">
        <v>138</v>
      </c>
      <c r="W378" s="34">
        <v>11.36</v>
      </c>
      <c r="X378" s="35">
        <v>309</v>
      </c>
    </row>
    <row r="379" spans="1:24">
      <c r="A379" s="26">
        <v>12.19</v>
      </c>
      <c r="B379">
        <v>286</v>
      </c>
      <c r="C379" t="s">
        <v>443</v>
      </c>
      <c r="D379">
        <v>623</v>
      </c>
      <c r="E379" t="s">
        <v>1293</v>
      </c>
      <c r="F379">
        <v>393</v>
      </c>
      <c r="G379" s="35" t="s">
        <v>2021</v>
      </c>
      <c r="H379" s="35">
        <v>393</v>
      </c>
      <c r="I379" s="26">
        <v>13.9</v>
      </c>
      <c r="J379">
        <v>431</v>
      </c>
      <c r="M379" s="26">
        <v>6.14</v>
      </c>
      <c r="N379">
        <v>617</v>
      </c>
      <c r="O379" s="26">
        <v>8.19</v>
      </c>
      <c r="P379">
        <v>378</v>
      </c>
      <c r="Q379" s="26">
        <v>25.54</v>
      </c>
      <c r="R379">
        <v>378</v>
      </c>
      <c r="S379" s="26">
        <v>35.520000000000003</v>
      </c>
      <c r="T379">
        <v>378</v>
      </c>
      <c r="U379" s="34">
        <v>10.09</v>
      </c>
      <c r="V379" s="35">
        <v>137</v>
      </c>
      <c r="W379" s="34">
        <v>11.37</v>
      </c>
      <c r="X379" s="35">
        <v>307</v>
      </c>
    </row>
    <row r="380" spans="1:24">
      <c r="A380" s="26">
        <v>12.2</v>
      </c>
      <c r="B380">
        <v>285</v>
      </c>
      <c r="C380" t="s">
        <v>444</v>
      </c>
      <c r="D380">
        <v>622</v>
      </c>
      <c r="E380" t="s">
        <v>1294</v>
      </c>
      <c r="F380">
        <v>392</v>
      </c>
      <c r="G380" s="35" t="s">
        <v>2022</v>
      </c>
      <c r="H380" s="35">
        <v>392</v>
      </c>
      <c r="I380" s="26">
        <v>13.91</v>
      </c>
      <c r="J380">
        <v>430</v>
      </c>
      <c r="M380" s="26">
        <v>6.15</v>
      </c>
      <c r="N380">
        <v>619</v>
      </c>
      <c r="O380" s="26">
        <v>8.2100000000000009</v>
      </c>
      <c r="P380">
        <v>379</v>
      </c>
      <c r="Q380" s="26">
        <v>25.6</v>
      </c>
      <c r="R380">
        <v>379</v>
      </c>
      <c r="S380" s="26">
        <v>35.590000000000003</v>
      </c>
      <c r="T380">
        <v>379</v>
      </c>
      <c r="U380" s="34">
        <v>10.1</v>
      </c>
      <c r="V380" s="35">
        <v>136</v>
      </c>
      <c r="W380" s="34">
        <v>11.38</v>
      </c>
      <c r="X380" s="35">
        <v>306</v>
      </c>
    </row>
    <row r="381" spans="1:24">
      <c r="A381" s="26">
        <v>12.21</v>
      </c>
      <c r="B381">
        <v>283</v>
      </c>
      <c r="C381" t="s">
        <v>445</v>
      </c>
      <c r="D381">
        <v>621</v>
      </c>
      <c r="E381" t="s">
        <v>1295</v>
      </c>
      <c r="F381">
        <v>390</v>
      </c>
      <c r="G381" s="35" t="s">
        <v>2023</v>
      </c>
      <c r="H381" s="35">
        <v>390</v>
      </c>
      <c r="I381" s="26">
        <v>13.92</v>
      </c>
      <c r="J381">
        <v>429</v>
      </c>
      <c r="M381" s="26">
        <v>6.16</v>
      </c>
      <c r="N381">
        <v>621</v>
      </c>
      <c r="O381" s="26">
        <v>8.23</v>
      </c>
      <c r="P381">
        <v>380</v>
      </c>
      <c r="Q381" s="26">
        <v>25.65</v>
      </c>
      <c r="R381">
        <v>380</v>
      </c>
      <c r="S381" s="26">
        <v>35.659999999999997</v>
      </c>
      <c r="T381">
        <v>380</v>
      </c>
      <c r="U381" s="34">
        <v>10.11</v>
      </c>
      <c r="V381" s="35">
        <v>135</v>
      </c>
      <c r="W381" s="34">
        <v>11.39</v>
      </c>
      <c r="X381" s="35">
        <v>305</v>
      </c>
    </row>
    <row r="382" spans="1:24">
      <c r="A382" s="26">
        <v>12.22</v>
      </c>
      <c r="B382">
        <v>282</v>
      </c>
      <c r="C382" t="s">
        <v>446</v>
      </c>
      <c r="D382">
        <v>620</v>
      </c>
      <c r="E382" t="s">
        <v>1296</v>
      </c>
      <c r="F382">
        <v>389</v>
      </c>
      <c r="G382" s="35" t="s">
        <v>2024</v>
      </c>
      <c r="H382" s="35">
        <v>389</v>
      </c>
      <c r="I382" s="26">
        <v>13.93</v>
      </c>
      <c r="J382">
        <v>428</v>
      </c>
      <c r="M382" s="26">
        <v>6.17</v>
      </c>
      <c r="N382">
        <v>624</v>
      </c>
      <c r="O382" s="26">
        <v>8.24</v>
      </c>
      <c r="P382">
        <v>381</v>
      </c>
      <c r="Q382" s="26">
        <v>25.7</v>
      </c>
      <c r="R382">
        <v>381</v>
      </c>
      <c r="S382" s="26">
        <v>35.729999999999997</v>
      </c>
      <c r="T382">
        <v>381</v>
      </c>
      <c r="U382" s="34">
        <v>10.119999999999999</v>
      </c>
      <c r="V382" s="35">
        <v>133</v>
      </c>
      <c r="W382" s="34">
        <v>11.4</v>
      </c>
      <c r="X382" s="35">
        <v>304</v>
      </c>
    </row>
    <row r="383" spans="1:24">
      <c r="A383" s="26">
        <v>12.23</v>
      </c>
      <c r="B383">
        <v>281</v>
      </c>
      <c r="C383" t="s">
        <v>447</v>
      </c>
      <c r="D383">
        <v>619</v>
      </c>
      <c r="E383" t="s">
        <v>1297</v>
      </c>
      <c r="F383">
        <v>388</v>
      </c>
      <c r="G383" s="35" t="s">
        <v>2025</v>
      </c>
      <c r="H383" s="35">
        <v>388</v>
      </c>
      <c r="I383" s="26">
        <v>13.94</v>
      </c>
      <c r="J383">
        <v>427</v>
      </c>
      <c r="M383" s="26">
        <v>6.18</v>
      </c>
      <c r="N383">
        <v>626</v>
      </c>
      <c r="O383" s="26">
        <v>8.26</v>
      </c>
      <c r="P383">
        <v>382</v>
      </c>
      <c r="Q383" s="26">
        <v>25.75</v>
      </c>
      <c r="R383">
        <v>382</v>
      </c>
      <c r="S383" s="26">
        <v>35.799999999999997</v>
      </c>
      <c r="T383">
        <v>382</v>
      </c>
      <c r="U383" s="34">
        <v>10.130000000000001</v>
      </c>
      <c r="V383" s="35">
        <v>132</v>
      </c>
      <c r="W383" s="34">
        <v>11.41</v>
      </c>
      <c r="X383" s="35">
        <v>303</v>
      </c>
    </row>
    <row r="384" spans="1:24">
      <c r="A384" s="26">
        <v>12.24</v>
      </c>
      <c r="B384">
        <v>279</v>
      </c>
      <c r="C384" t="s">
        <v>448</v>
      </c>
      <c r="D384">
        <v>618</v>
      </c>
      <c r="E384" t="s">
        <v>1298</v>
      </c>
      <c r="F384">
        <v>387</v>
      </c>
      <c r="G384" s="35" t="s">
        <v>3401</v>
      </c>
      <c r="H384" s="35">
        <v>387</v>
      </c>
      <c r="I384" s="26">
        <v>13.95</v>
      </c>
      <c r="J384">
        <v>426</v>
      </c>
      <c r="M384" s="26">
        <v>6.19</v>
      </c>
      <c r="N384">
        <v>628</v>
      </c>
      <c r="O384" s="26">
        <v>8.2799999999999994</v>
      </c>
      <c r="P384">
        <v>383</v>
      </c>
      <c r="Q384" s="26">
        <v>25.8</v>
      </c>
      <c r="R384">
        <v>383</v>
      </c>
      <c r="S384" s="26">
        <v>35.869999999999997</v>
      </c>
      <c r="T384">
        <v>383</v>
      </c>
      <c r="U384" s="34">
        <v>10.14</v>
      </c>
      <c r="V384" s="35">
        <v>131</v>
      </c>
      <c r="W384" s="34">
        <v>11.42</v>
      </c>
      <c r="X384" s="35">
        <v>301</v>
      </c>
    </row>
    <row r="385" spans="1:24">
      <c r="A385" s="26">
        <v>12.25</v>
      </c>
      <c r="B385">
        <v>278</v>
      </c>
      <c r="C385" t="s">
        <v>449</v>
      </c>
      <c r="D385">
        <v>617</v>
      </c>
      <c r="E385" t="s">
        <v>1299</v>
      </c>
      <c r="F385">
        <v>386</v>
      </c>
      <c r="G385" s="35" t="s">
        <v>3878</v>
      </c>
      <c r="H385" s="35">
        <v>386</v>
      </c>
      <c r="I385" s="26">
        <v>13.96</v>
      </c>
      <c r="J385">
        <v>425</v>
      </c>
      <c r="M385" s="26">
        <v>6.2</v>
      </c>
      <c r="N385">
        <v>630</v>
      </c>
      <c r="O385" s="26">
        <v>8.2899999999999991</v>
      </c>
      <c r="P385">
        <v>384</v>
      </c>
      <c r="Q385" s="26">
        <v>25.86</v>
      </c>
      <c r="R385">
        <v>384</v>
      </c>
      <c r="S385" s="26">
        <v>35.94</v>
      </c>
      <c r="T385">
        <v>384</v>
      </c>
      <c r="U385" s="34">
        <v>10.15</v>
      </c>
      <c r="V385" s="35">
        <v>130</v>
      </c>
      <c r="W385" s="34">
        <v>11.43</v>
      </c>
      <c r="X385" s="35">
        <v>300</v>
      </c>
    </row>
    <row r="386" spans="1:24">
      <c r="A386" s="26">
        <v>12.26</v>
      </c>
      <c r="B386">
        <v>276</v>
      </c>
      <c r="C386" t="s">
        <v>450</v>
      </c>
      <c r="D386">
        <v>616</v>
      </c>
      <c r="E386" t="s">
        <v>1300</v>
      </c>
      <c r="F386">
        <v>384</v>
      </c>
      <c r="G386" s="35" t="s">
        <v>2027</v>
      </c>
      <c r="H386" s="35">
        <v>384</v>
      </c>
      <c r="I386" s="26">
        <v>13.97</v>
      </c>
      <c r="J386">
        <v>424</v>
      </c>
      <c r="M386" s="26">
        <v>6.21</v>
      </c>
      <c r="N386">
        <v>632</v>
      </c>
      <c r="O386" s="26">
        <v>8.31</v>
      </c>
      <c r="P386">
        <v>385</v>
      </c>
      <c r="Q386" s="26">
        <v>25.91</v>
      </c>
      <c r="R386">
        <v>385</v>
      </c>
      <c r="S386" s="26">
        <v>36.01</v>
      </c>
      <c r="T386">
        <v>385</v>
      </c>
      <c r="U386" s="34">
        <v>10.16</v>
      </c>
      <c r="V386" s="35">
        <v>129</v>
      </c>
      <c r="W386" s="34">
        <v>11.44</v>
      </c>
      <c r="X386" s="35">
        <v>299</v>
      </c>
    </row>
    <row r="387" spans="1:24">
      <c r="A387" s="26">
        <v>12.27</v>
      </c>
      <c r="B387">
        <v>275</v>
      </c>
      <c r="C387" t="s">
        <v>451</v>
      </c>
      <c r="D387">
        <v>615</v>
      </c>
      <c r="E387" t="s">
        <v>1301</v>
      </c>
      <c r="F387">
        <v>383</v>
      </c>
      <c r="G387" s="35" t="s">
        <v>3879</v>
      </c>
      <c r="H387" s="35">
        <v>383</v>
      </c>
      <c r="I387" s="26">
        <v>13.98</v>
      </c>
      <c r="J387">
        <v>423</v>
      </c>
      <c r="M387" s="26">
        <v>6.22</v>
      </c>
      <c r="N387">
        <v>635</v>
      </c>
      <c r="O387" s="26">
        <v>8.33</v>
      </c>
      <c r="P387">
        <v>386</v>
      </c>
      <c r="Q387" s="26">
        <v>25.96</v>
      </c>
      <c r="R387">
        <v>386</v>
      </c>
      <c r="S387" s="26">
        <v>36.08</v>
      </c>
      <c r="T387">
        <v>386</v>
      </c>
      <c r="U387" s="34">
        <v>10.17</v>
      </c>
      <c r="V387" s="35">
        <v>127</v>
      </c>
      <c r="W387" s="34">
        <v>11.45</v>
      </c>
      <c r="X387" s="35">
        <v>298</v>
      </c>
    </row>
    <row r="388" spans="1:24">
      <c r="A388" s="26">
        <v>12.28</v>
      </c>
      <c r="B388">
        <v>274</v>
      </c>
      <c r="C388" t="s">
        <v>452</v>
      </c>
      <c r="D388">
        <v>614</v>
      </c>
      <c r="E388" t="s">
        <v>1302</v>
      </c>
      <c r="F388">
        <v>382</v>
      </c>
      <c r="G388" s="35" t="s">
        <v>2028</v>
      </c>
      <c r="H388" s="35">
        <v>382</v>
      </c>
      <c r="I388" s="26">
        <v>13.99</v>
      </c>
      <c r="J388">
        <v>422</v>
      </c>
      <c r="M388" s="26">
        <v>6.23</v>
      </c>
      <c r="N388">
        <v>637</v>
      </c>
      <c r="O388" s="26">
        <v>8.35</v>
      </c>
      <c r="P388">
        <v>387</v>
      </c>
      <c r="Q388" s="26">
        <v>26.01</v>
      </c>
      <c r="R388">
        <v>387</v>
      </c>
      <c r="S388" s="26">
        <v>36.15</v>
      </c>
      <c r="T388">
        <v>387</v>
      </c>
      <c r="U388" s="34">
        <v>10.18</v>
      </c>
      <c r="V388" s="35">
        <v>126</v>
      </c>
      <c r="W388" s="34">
        <v>11.46</v>
      </c>
      <c r="X388" s="35">
        <v>297</v>
      </c>
    </row>
    <row r="389" spans="1:24">
      <c r="A389" s="26">
        <v>12.29</v>
      </c>
      <c r="B389">
        <v>272</v>
      </c>
      <c r="C389" t="s">
        <v>453</v>
      </c>
      <c r="D389">
        <v>613</v>
      </c>
      <c r="E389" t="s">
        <v>1303</v>
      </c>
      <c r="F389">
        <v>381</v>
      </c>
      <c r="G389" s="35" t="s">
        <v>2029</v>
      </c>
      <c r="H389" s="35">
        <v>381</v>
      </c>
      <c r="I389" s="26">
        <v>14</v>
      </c>
      <c r="J389">
        <v>420</v>
      </c>
      <c r="M389" s="26">
        <v>6.24</v>
      </c>
      <c r="N389">
        <v>639</v>
      </c>
      <c r="O389" s="26">
        <v>8.36</v>
      </c>
      <c r="P389">
        <v>388</v>
      </c>
      <c r="Q389" s="26">
        <v>26.06</v>
      </c>
      <c r="R389">
        <v>388</v>
      </c>
      <c r="S389" s="26">
        <v>36.22</v>
      </c>
      <c r="T389">
        <v>388</v>
      </c>
      <c r="U389" s="34">
        <v>10.19</v>
      </c>
      <c r="V389" s="35">
        <v>125</v>
      </c>
      <c r="W389" s="34">
        <v>11.47</v>
      </c>
      <c r="X389" s="35">
        <v>295</v>
      </c>
    </row>
    <row r="390" spans="1:24">
      <c r="A390" s="26">
        <v>12.3</v>
      </c>
      <c r="B390">
        <v>271</v>
      </c>
      <c r="C390" t="s">
        <v>454</v>
      </c>
      <c r="D390">
        <v>612</v>
      </c>
      <c r="E390" t="s">
        <v>1304</v>
      </c>
      <c r="F390">
        <v>379</v>
      </c>
      <c r="G390" s="35" t="s">
        <v>2030</v>
      </c>
      <c r="H390" s="35">
        <v>379</v>
      </c>
      <c r="I390" s="26">
        <v>14.01</v>
      </c>
      <c r="J390">
        <v>419</v>
      </c>
      <c r="M390" s="26">
        <v>6.25</v>
      </c>
      <c r="N390">
        <v>641</v>
      </c>
      <c r="O390" s="26">
        <v>8.3800000000000008</v>
      </c>
      <c r="P390">
        <v>389</v>
      </c>
      <c r="Q390" s="26">
        <v>26.11</v>
      </c>
      <c r="R390">
        <v>389</v>
      </c>
      <c r="S390" s="26">
        <v>36.29</v>
      </c>
      <c r="T390">
        <v>389</v>
      </c>
      <c r="U390" s="34">
        <v>10.199999999999999</v>
      </c>
      <c r="V390" s="35">
        <v>124</v>
      </c>
      <c r="W390" s="34">
        <v>11.48</v>
      </c>
      <c r="X390" s="35">
        <v>294</v>
      </c>
    </row>
    <row r="391" spans="1:24">
      <c r="A391" s="26">
        <v>12.31</v>
      </c>
      <c r="B391">
        <v>269</v>
      </c>
      <c r="C391" t="s">
        <v>455</v>
      </c>
      <c r="D391">
        <v>611</v>
      </c>
      <c r="E391" t="s">
        <v>1305</v>
      </c>
      <c r="F391">
        <v>378</v>
      </c>
      <c r="G391" s="35" t="s">
        <v>2031</v>
      </c>
      <c r="H391" s="35">
        <v>378</v>
      </c>
      <c r="I391" s="26">
        <v>14.02</v>
      </c>
      <c r="J391">
        <v>418</v>
      </c>
      <c r="M391" s="26">
        <v>6.26</v>
      </c>
      <c r="N391">
        <v>644</v>
      </c>
      <c r="O391" s="26">
        <v>8.4</v>
      </c>
      <c r="P391">
        <v>390</v>
      </c>
      <c r="Q391" s="26">
        <v>26.17</v>
      </c>
      <c r="R391">
        <v>390</v>
      </c>
      <c r="S391" s="26">
        <v>36.36</v>
      </c>
      <c r="T391">
        <v>390</v>
      </c>
      <c r="U391" s="34">
        <v>10.210000000000001</v>
      </c>
      <c r="V391" s="35">
        <v>123</v>
      </c>
      <c r="W391" s="34">
        <v>11.49</v>
      </c>
      <c r="X391" s="35">
        <v>293</v>
      </c>
    </row>
    <row r="392" spans="1:24">
      <c r="A392" s="26">
        <v>12.32</v>
      </c>
      <c r="B392">
        <v>268</v>
      </c>
      <c r="C392" t="s">
        <v>456</v>
      </c>
      <c r="D392">
        <v>610</v>
      </c>
      <c r="E392" t="s">
        <v>1306</v>
      </c>
      <c r="F392">
        <v>377</v>
      </c>
      <c r="G392" s="35" t="s">
        <v>2032</v>
      </c>
      <c r="H392" s="35">
        <v>377</v>
      </c>
      <c r="I392" s="26">
        <v>14.03</v>
      </c>
      <c r="J392">
        <v>417</v>
      </c>
      <c r="M392" s="26">
        <v>6.27</v>
      </c>
      <c r="N392">
        <v>646</v>
      </c>
      <c r="O392" s="26">
        <v>8.41</v>
      </c>
      <c r="P392">
        <v>391</v>
      </c>
      <c r="Q392" s="26">
        <v>26.22</v>
      </c>
      <c r="R392">
        <v>391</v>
      </c>
      <c r="S392" s="26">
        <v>36.43</v>
      </c>
      <c r="T392">
        <v>391</v>
      </c>
      <c r="U392" s="34">
        <v>10.220000000000001</v>
      </c>
      <c r="V392" s="35">
        <v>121</v>
      </c>
      <c r="W392" s="34">
        <v>11.5</v>
      </c>
      <c r="X392" s="35">
        <v>292</v>
      </c>
    </row>
    <row r="393" spans="1:24">
      <c r="A393" s="26">
        <v>12.33</v>
      </c>
      <c r="B393">
        <v>267</v>
      </c>
      <c r="C393" t="s">
        <v>457</v>
      </c>
      <c r="D393">
        <v>609</v>
      </c>
      <c r="E393" t="s">
        <v>1307</v>
      </c>
      <c r="F393">
        <v>376</v>
      </c>
      <c r="G393" s="35" t="s">
        <v>3880</v>
      </c>
      <c r="H393" s="35">
        <v>376</v>
      </c>
      <c r="I393" s="26">
        <v>14.04</v>
      </c>
      <c r="J393">
        <v>416</v>
      </c>
      <c r="M393" s="26">
        <v>6.28</v>
      </c>
      <c r="N393">
        <v>648</v>
      </c>
      <c r="O393" s="26">
        <v>8.43</v>
      </c>
      <c r="P393">
        <v>392</v>
      </c>
      <c r="Q393" s="26">
        <v>26.27</v>
      </c>
      <c r="R393">
        <v>392</v>
      </c>
      <c r="S393" s="26">
        <v>36.49</v>
      </c>
      <c r="T393">
        <v>392</v>
      </c>
      <c r="U393" s="34">
        <v>10.23</v>
      </c>
      <c r="V393" s="35">
        <v>120</v>
      </c>
      <c r="W393" s="34">
        <v>11.51</v>
      </c>
      <c r="X393" s="35">
        <v>291</v>
      </c>
    </row>
    <row r="394" spans="1:24">
      <c r="A394" s="26">
        <v>12.34</v>
      </c>
      <c r="B394">
        <v>265</v>
      </c>
      <c r="C394" t="s">
        <v>458</v>
      </c>
      <c r="D394">
        <v>608</v>
      </c>
      <c r="E394" t="s">
        <v>1308</v>
      </c>
      <c r="F394">
        <v>375</v>
      </c>
      <c r="G394" s="35" t="s">
        <v>1669</v>
      </c>
      <c r="H394" s="35">
        <v>375</v>
      </c>
      <c r="I394" s="26">
        <v>14.05</v>
      </c>
      <c r="J394">
        <v>415</v>
      </c>
      <c r="M394" s="26">
        <v>6.29</v>
      </c>
      <c r="N394">
        <v>650</v>
      </c>
      <c r="O394" s="26">
        <v>8.4499999999999993</v>
      </c>
      <c r="P394">
        <v>393</v>
      </c>
      <c r="Q394" s="26">
        <v>26.32</v>
      </c>
      <c r="R394">
        <v>393</v>
      </c>
      <c r="S394" s="26">
        <v>36.56</v>
      </c>
      <c r="T394">
        <v>393</v>
      </c>
      <c r="U394" s="34">
        <v>10.24</v>
      </c>
      <c r="V394" s="35">
        <v>119</v>
      </c>
      <c r="W394" s="34">
        <v>11.52</v>
      </c>
      <c r="X394" s="35">
        <v>289</v>
      </c>
    </row>
    <row r="395" spans="1:24">
      <c r="A395" s="26">
        <v>12.35</v>
      </c>
      <c r="B395">
        <v>264</v>
      </c>
      <c r="C395" t="s">
        <v>459</v>
      </c>
      <c r="D395">
        <v>607</v>
      </c>
      <c r="E395" t="s">
        <v>1309</v>
      </c>
      <c r="F395">
        <v>373</v>
      </c>
      <c r="G395" s="35" t="s">
        <v>2033</v>
      </c>
      <c r="H395" s="35">
        <v>373</v>
      </c>
      <c r="I395" s="26">
        <v>14.06</v>
      </c>
      <c r="J395">
        <v>414</v>
      </c>
      <c r="M395" s="26">
        <v>6.3</v>
      </c>
      <c r="N395">
        <v>652</v>
      </c>
      <c r="O395" s="26">
        <v>8.4600000000000009</v>
      </c>
      <c r="P395">
        <v>394</v>
      </c>
      <c r="Q395" s="26">
        <v>26.37</v>
      </c>
      <c r="R395">
        <v>394</v>
      </c>
      <c r="S395" s="26">
        <v>36.630000000000003</v>
      </c>
      <c r="T395">
        <v>394</v>
      </c>
      <c r="U395" s="34">
        <v>10.25</v>
      </c>
      <c r="V395" s="35">
        <v>118</v>
      </c>
      <c r="W395" s="34">
        <v>11.53</v>
      </c>
      <c r="X395" s="35">
        <v>288</v>
      </c>
    </row>
    <row r="396" spans="1:24">
      <c r="A396" s="26">
        <v>12.36</v>
      </c>
      <c r="B396">
        <v>263</v>
      </c>
      <c r="C396" t="s">
        <v>460</v>
      </c>
      <c r="D396">
        <v>606</v>
      </c>
      <c r="E396" t="s">
        <v>1310</v>
      </c>
      <c r="F396">
        <v>372</v>
      </c>
      <c r="G396" s="35" t="s">
        <v>2034</v>
      </c>
      <c r="H396" s="35">
        <v>372</v>
      </c>
      <c r="I396" s="26">
        <v>14.07</v>
      </c>
      <c r="J396">
        <v>413</v>
      </c>
      <c r="M396" s="26">
        <v>6.31</v>
      </c>
      <c r="N396">
        <v>655</v>
      </c>
      <c r="O396" s="26">
        <v>8.48</v>
      </c>
      <c r="P396">
        <v>395</v>
      </c>
      <c r="Q396" s="26">
        <v>26.42</v>
      </c>
      <c r="R396">
        <v>395</v>
      </c>
      <c r="S396" s="26">
        <v>36.700000000000003</v>
      </c>
      <c r="T396">
        <v>395</v>
      </c>
      <c r="U396" s="34">
        <v>10.26</v>
      </c>
      <c r="V396" s="35">
        <v>117</v>
      </c>
      <c r="W396" s="34">
        <v>11.54</v>
      </c>
      <c r="X396" s="35">
        <v>287</v>
      </c>
    </row>
    <row r="397" spans="1:24">
      <c r="A397" s="26">
        <v>12.37</v>
      </c>
      <c r="B397">
        <v>261</v>
      </c>
      <c r="C397" t="s">
        <v>461</v>
      </c>
      <c r="D397">
        <v>605</v>
      </c>
      <c r="E397" t="s">
        <v>1311</v>
      </c>
      <c r="F397">
        <v>371</v>
      </c>
      <c r="G397" s="35" t="s">
        <v>3881</v>
      </c>
      <c r="H397" s="35">
        <v>371</v>
      </c>
      <c r="I397" s="26">
        <v>14.08</v>
      </c>
      <c r="J397">
        <v>412</v>
      </c>
      <c r="M397" s="26">
        <v>6.32</v>
      </c>
      <c r="N397">
        <v>657</v>
      </c>
      <c r="O397" s="26">
        <v>8.5</v>
      </c>
      <c r="P397">
        <v>396</v>
      </c>
      <c r="Q397" s="26">
        <v>26.48</v>
      </c>
      <c r="R397">
        <v>396</v>
      </c>
      <c r="S397" s="26">
        <v>36.770000000000003</v>
      </c>
      <c r="T397">
        <v>396</v>
      </c>
      <c r="U397" s="34">
        <v>10.27</v>
      </c>
      <c r="V397" s="35">
        <v>115</v>
      </c>
      <c r="W397" s="34">
        <v>11.55</v>
      </c>
      <c r="X397" s="35">
        <v>286</v>
      </c>
    </row>
    <row r="398" spans="1:24">
      <c r="A398" s="26">
        <v>12.38</v>
      </c>
      <c r="B398">
        <v>260</v>
      </c>
      <c r="C398" t="s">
        <v>462</v>
      </c>
      <c r="D398">
        <v>604</v>
      </c>
      <c r="E398" t="s">
        <v>1312</v>
      </c>
      <c r="F398">
        <v>370</v>
      </c>
      <c r="G398" s="35" t="s">
        <v>2035</v>
      </c>
      <c r="H398" s="35">
        <v>370</v>
      </c>
      <c r="I398" s="26">
        <v>14.09</v>
      </c>
      <c r="J398">
        <v>411</v>
      </c>
      <c r="M398" s="26">
        <v>6.33</v>
      </c>
      <c r="N398">
        <v>659</v>
      </c>
      <c r="O398" s="26">
        <v>8.51</v>
      </c>
      <c r="P398">
        <v>397</v>
      </c>
      <c r="Q398" s="26">
        <v>26.53</v>
      </c>
      <c r="R398">
        <v>397</v>
      </c>
      <c r="S398" s="26">
        <v>36.840000000000003</v>
      </c>
      <c r="T398">
        <v>397</v>
      </c>
      <c r="U398" s="34">
        <v>10.28</v>
      </c>
      <c r="V398" s="35">
        <v>114</v>
      </c>
      <c r="W398" s="34">
        <v>11.56</v>
      </c>
      <c r="X398" s="35">
        <v>285</v>
      </c>
    </row>
    <row r="399" spans="1:24">
      <c r="A399" s="26">
        <v>12.39</v>
      </c>
      <c r="B399">
        <v>259</v>
      </c>
      <c r="C399" t="s">
        <v>463</v>
      </c>
      <c r="D399">
        <v>603</v>
      </c>
      <c r="E399" t="s">
        <v>1313</v>
      </c>
      <c r="F399">
        <v>369</v>
      </c>
      <c r="G399" s="35" t="s">
        <v>2036</v>
      </c>
      <c r="H399" s="35">
        <v>369</v>
      </c>
      <c r="I399" s="26">
        <v>14.1</v>
      </c>
      <c r="J399">
        <v>409</v>
      </c>
      <c r="M399" s="26">
        <v>6.34</v>
      </c>
      <c r="N399">
        <v>661</v>
      </c>
      <c r="O399" s="26">
        <v>8.5299999999999994</v>
      </c>
      <c r="P399">
        <v>398</v>
      </c>
      <c r="Q399" s="26">
        <v>26.58</v>
      </c>
      <c r="R399">
        <v>398</v>
      </c>
      <c r="S399" s="26">
        <v>36.909999999999997</v>
      </c>
      <c r="T399">
        <v>398</v>
      </c>
      <c r="U399" s="34">
        <v>10.29</v>
      </c>
      <c r="V399" s="35">
        <v>113</v>
      </c>
      <c r="W399" s="34">
        <v>11.57</v>
      </c>
      <c r="X399" s="35">
        <v>283</v>
      </c>
    </row>
    <row r="400" spans="1:24">
      <c r="A400" s="26">
        <v>12.4</v>
      </c>
      <c r="B400">
        <v>257</v>
      </c>
      <c r="C400" t="s">
        <v>464</v>
      </c>
      <c r="D400">
        <v>602</v>
      </c>
      <c r="E400" t="s">
        <v>1314</v>
      </c>
      <c r="F400">
        <v>367</v>
      </c>
      <c r="G400" s="35" t="s">
        <v>3882</v>
      </c>
      <c r="H400" s="35">
        <v>367</v>
      </c>
      <c r="I400" s="26">
        <v>14.11</v>
      </c>
      <c r="J400">
        <v>408</v>
      </c>
      <c r="M400" s="26">
        <v>6.35</v>
      </c>
      <c r="N400">
        <v>664</v>
      </c>
      <c r="O400" s="26">
        <v>8.5500000000000007</v>
      </c>
      <c r="P400">
        <v>399</v>
      </c>
      <c r="Q400" s="26">
        <v>26.63</v>
      </c>
      <c r="R400">
        <v>399</v>
      </c>
      <c r="S400" s="26">
        <v>36.979999999999997</v>
      </c>
      <c r="T400">
        <v>399</v>
      </c>
      <c r="U400" s="34">
        <v>10.3</v>
      </c>
      <c r="V400" s="35">
        <v>112</v>
      </c>
      <c r="W400" s="34">
        <v>11.58</v>
      </c>
      <c r="X400" s="35">
        <v>282</v>
      </c>
    </row>
    <row r="401" spans="1:24">
      <c r="A401" s="26">
        <v>12.41</v>
      </c>
      <c r="B401">
        <v>256</v>
      </c>
      <c r="C401" t="s">
        <v>465</v>
      </c>
      <c r="D401">
        <v>601</v>
      </c>
      <c r="E401" t="s">
        <v>1315</v>
      </c>
      <c r="F401">
        <v>366</v>
      </c>
      <c r="G401" s="35" t="s">
        <v>2037</v>
      </c>
      <c r="H401" s="35">
        <v>366</v>
      </c>
      <c r="I401" s="26">
        <v>14.12</v>
      </c>
      <c r="J401">
        <v>407</v>
      </c>
      <c r="M401" s="26">
        <v>6.36</v>
      </c>
      <c r="N401">
        <v>666</v>
      </c>
      <c r="O401" s="26">
        <v>8.56</v>
      </c>
      <c r="P401">
        <v>400</v>
      </c>
      <c r="Q401" s="26">
        <v>26.68</v>
      </c>
      <c r="R401">
        <v>400</v>
      </c>
      <c r="S401" s="26">
        <v>37.049999999999997</v>
      </c>
      <c r="T401">
        <v>400</v>
      </c>
      <c r="U401" s="34">
        <v>10.31</v>
      </c>
      <c r="V401" s="35">
        <v>111</v>
      </c>
      <c r="W401" s="34">
        <v>11.59</v>
      </c>
      <c r="X401" s="35">
        <v>281</v>
      </c>
    </row>
    <row r="402" spans="1:24">
      <c r="A402" s="26">
        <v>12.42</v>
      </c>
      <c r="B402">
        <v>255</v>
      </c>
      <c r="C402" t="s">
        <v>466</v>
      </c>
      <c r="D402">
        <v>600</v>
      </c>
      <c r="E402" t="s">
        <v>1316</v>
      </c>
      <c r="F402">
        <v>365</v>
      </c>
      <c r="G402" s="35" t="s">
        <v>3883</v>
      </c>
      <c r="H402" s="35">
        <v>365</v>
      </c>
      <c r="I402" s="26">
        <v>14.13</v>
      </c>
      <c r="J402">
        <v>406</v>
      </c>
      <c r="M402" s="26">
        <v>6.37</v>
      </c>
      <c r="N402">
        <v>668</v>
      </c>
      <c r="O402" s="26">
        <v>8.58</v>
      </c>
      <c r="P402">
        <v>401</v>
      </c>
      <c r="Q402" s="26">
        <v>26.73</v>
      </c>
      <c r="R402">
        <v>401</v>
      </c>
      <c r="S402" s="26">
        <v>37.119999999999997</v>
      </c>
      <c r="T402">
        <v>401</v>
      </c>
      <c r="U402" s="34">
        <v>10.32</v>
      </c>
      <c r="V402" s="35">
        <v>109</v>
      </c>
      <c r="W402" s="34">
        <v>11.6</v>
      </c>
      <c r="X402" s="35">
        <v>280</v>
      </c>
    </row>
    <row r="403" spans="1:24">
      <c r="A403" s="26">
        <v>12.43</v>
      </c>
      <c r="B403">
        <v>253</v>
      </c>
      <c r="C403" t="s">
        <v>467</v>
      </c>
      <c r="D403">
        <v>599</v>
      </c>
      <c r="E403" t="s">
        <v>1317</v>
      </c>
      <c r="F403">
        <v>364</v>
      </c>
      <c r="G403" s="35" t="s">
        <v>2038</v>
      </c>
      <c r="H403" s="35">
        <v>364</v>
      </c>
      <c r="I403" s="26">
        <v>14.14</v>
      </c>
      <c r="J403">
        <v>405</v>
      </c>
      <c r="M403" s="26">
        <v>6.38</v>
      </c>
      <c r="N403">
        <v>670</v>
      </c>
      <c r="O403" s="26">
        <v>8.6</v>
      </c>
      <c r="P403">
        <v>402</v>
      </c>
      <c r="Q403" s="26">
        <v>26.78</v>
      </c>
      <c r="R403">
        <v>402</v>
      </c>
      <c r="S403" s="26">
        <v>37.19</v>
      </c>
      <c r="T403">
        <v>402</v>
      </c>
      <c r="U403" s="34">
        <v>10.33</v>
      </c>
      <c r="V403" s="35">
        <v>108</v>
      </c>
      <c r="W403" s="34">
        <v>11.61</v>
      </c>
      <c r="X403" s="35">
        <v>279</v>
      </c>
    </row>
    <row r="404" spans="1:24">
      <c r="A404" s="26">
        <v>12.44</v>
      </c>
      <c r="B404">
        <v>252</v>
      </c>
      <c r="C404" t="s">
        <v>468</v>
      </c>
      <c r="D404">
        <v>598</v>
      </c>
      <c r="E404" t="s">
        <v>1318</v>
      </c>
      <c r="F404">
        <v>363</v>
      </c>
      <c r="G404" s="35" t="s">
        <v>2039</v>
      </c>
      <c r="H404" s="35">
        <v>363</v>
      </c>
      <c r="I404" s="26">
        <v>14.15</v>
      </c>
      <c r="J404">
        <v>404</v>
      </c>
      <c r="M404" s="26">
        <v>6.39</v>
      </c>
      <c r="N404">
        <v>673</v>
      </c>
      <c r="O404" s="26">
        <v>8.61</v>
      </c>
      <c r="P404">
        <v>403</v>
      </c>
      <c r="Q404" s="26">
        <v>26.84</v>
      </c>
      <c r="R404">
        <v>403</v>
      </c>
      <c r="S404" s="26">
        <v>37.26</v>
      </c>
      <c r="T404">
        <v>403</v>
      </c>
      <c r="U404" s="34">
        <v>10.34</v>
      </c>
      <c r="V404" s="35">
        <v>107</v>
      </c>
      <c r="W404" s="34">
        <v>11.62</v>
      </c>
      <c r="X404" s="35">
        <v>278</v>
      </c>
    </row>
    <row r="405" spans="1:24">
      <c r="A405" s="26">
        <v>12.45</v>
      </c>
      <c r="B405">
        <v>251</v>
      </c>
      <c r="C405" t="s">
        <v>469</v>
      </c>
      <c r="D405">
        <v>597</v>
      </c>
      <c r="E405" t="s">
        <v>1319</v>
      </c>
      <c r="F405">
        <v>361</v>
      </c>
      <c r="G405" s="35" t="s">
        <v>2040</v>
      </c>
      <c r="H405" s="35">
        <v>361</v>
      </c>
      <c r="I405" s="26">
        <v>14.16</v>
      </c>
      <c r="J405">
        <v>403</v>
      </c>
      <c r="M405" s="26">
        <v>6.4</v>
      </c>
      <c r="N405">
        <v>675</v>
      </c>
      <c r="O405" s="26">
        <v>8.6300000000000008</v>
      </c>
      <c r="P405">
        <v>404</v>
      </c>
      <c r="Q405" s="26">
        <v>26.89</v>
      </c>
      <c r="R405">
        <v>404</v>
      </c>
      <c r="S405" s="26">
        <v>37.33</v>
      </c>
      <c r="T405">
        <v>404</v>
      </c>
      <c r="U405" s="34">
        <v>10.35</v>
      </c>
      <c r="V405" s="35">
        <v>106</v>
      </c>
      <c r="W405" s="34">
        <v>11.63</v>
      </c>
      <c r="X405" s="35">
        <v>277</v>
      </c>
    </row>
    <row r="406" spans="1:24">
      <c r="A406" s="26">
        <v>12.46</v>
      </c>
      <c r="B406">
        <v>250</v>
      </c>
      <c r="C406" t="s">
        <v>470</v>
      </c>
      <c r="D406">
        <v>596</v>
      </c>
      <c r="E406" t="s">
        <v>1320</v>
      </c>
      <c r="F406">
        <v>360</v>
      </c>
      <c r="G406" s="35" t="s">
        <v>2041</v>
      </c>
      <c r="H406" s="35">
        <v>360</v>
      </c>
      <c r="I406" s="26">
        <v>14.17</v>
      </c>
      <c r="J406">
        <v>402</v>
      </c>
      <c r="M406" s="26">
        <v>6.41</v>
      </c>
      <c r="N406">
        <v>677</v>
      </c>
      <c r="O406" s="26">
        <v>8.65</v>
      </c>
      <c r="P406">
        <v>405</v>
      </c>
      <c r="Q406" s="26">
        <v>26.94</v>
      </c>
      <c r="R406">
        <v>405</v>
      </c>
      <c r="S406" s="26">
        <v>37.4</v>
      </c>
      <c r="T406">
        <v>405</v>
      </c>
      <c r="U406" s="34">
        <v>10.36</v>
      </c>
      <c r="V406" s="35">
        <v>105</v>
      </c>
      <c r="W406" s="34">
        <v>11.64</v>
      </c>
      <c r="X406" s="35">
        <v>276</v>
      </c>
    </row>
    <row r="407" spans="1:24">
      <c r="A407" s="26">
        <v>12.47</v>
      </c>
      <c r="B407">
        <v>248</v>
      </c>
      <c r="C407" t="s">
        <v>471</v>
      </c>
      <c r="D407">
        <v>595</v>
      </c>
      <c r="E407" t="s">
        <v>1321</v>
      </c>
      <c r="F407">
        <v>359</v>
      </c>
      <c r="G407" s="35" t="s">
        <v>2042</v>
      </c>
      <c r="H407" s="35">
        <v>359</v>
      </c>
      <c r="I407" s="26">
        <v>14.18</v>
      </c>
      <c r="J407">
        <v>401</v>
      </c>
      <c r="M407" s="26">
        <v>6.42</v>
      </c>
      <c r="N407">
        <v>679</v>
      </c>
      <c r="O407" s="26">
        <v>8.66</v>
      </c>
      <c r="P407">
        <v>406</v>
      </c>
      <c r="Q407" s="26">
        <v>26.99</v>
      </c>
      <c r="R407">
        <v>406</v>
      </c>
      <c r="S407" s="26">
        <v>37.47</v>
      </c>
      <c r="T407">
        <v>406</v>
      </c>
      <c r="U407" s="34">
        <v>10.37</v>
      </c>
      <c r="V407" s="35">
        <v>104</v>
      </c>
      <c r="W407" s="34">
        <v>11.65</v>
      </c>
      <c r="X407" s="35">
        <v>275</v>
      </c>
    </row>
    <row r="408" spans="1:24">
      <c r="A408" s="26">
        <v>12.48</v>
      </c>
      <c r="B408">
        <v>247</v>
      </c>
      <c r="C408" t="s">
        <v>472</v>
      </c>
      <c r="D408">
        <v>594</v>
      </c>
      <c r="E408" t="s">
        <v>1322</v>
      </c>
      <c r="F408">
        <v>358</v>
      </c>
      <c r="G408" s="35" t="s">
        <v>3884</v>
      </c>
      <c r="H408" s="35">
        <v>358</v>
      </c>
      <c r="I408" s="26">
        <v>14.19</v>
      </c>
      <c r="J408">
        <v>400</v>
      </c>
      <c r="M408" s="26">
        <v>6.43</v>
      </c>
      <c r="N408">
        <v>682</v>
      </c>
      <c r="O408" s="26">
        <v>8.68</v>
      </c>
      <c r="P408">
        <v>407</v>
      </c>
      <c r="Q408" s="26">
        <v>27.04</v>
      </c>
      <c r="R408">
        <v>407</v>
      </c>
      <c r="S408" s="26">
        <v>37.54</v>
      </c>
      <c r="T408">
        <v>407</v>
      </c>
      <c r="U408" s="34">
        <v>10.38</v>
      </c>
      <c r="V408" s="35">
        <v>103</v>
      </c>
      <c r="W408" s="34">
        <v>11.66</v>
      </c>
      <c r="X408" s="35">
        <v>274</v>
      </c>
    </row>
    <row r="409" spans="1:24">
      <c r="A409" s="26">
        <v>12.49</v>
      </c>
      <c r="B409">
        <v>246</v>
      </c>
      <c r="C409" t="s">
        <v>473</v>
      </c>
      <c r="D409">
        <v>593</v>
      </c>
      <c r="E409" t="s">
        <v>1323</v>
      </c>
      <c r="F409">
        <v>357</v>
      </c>
      <c r="G409" s="35" t="s">
        <v>2043</v>
      </c>
      <c r="H409" s="35">
        <v>357</v>
      </c>
      <c r="I409" s="26">
        <v>14.2</v>
      </c>
      <c r="J409">
        <v>399</v>
      </c>
      <c r="M409" s="26">
        <v>6.44</v>
      </c>
      <c r="N409">
        <v>684</v>
      </c>
      <c r="O409" s="26">
        <v>8.6999999999999993</v>
      </c>
      <c r="P409">
        <v>408</v>
      </c>
      <c r="Q409" s="26">
        <v>27.09</v>
      </c>
      <c r="R409">
        <v>408</v>
      </c>
      <c r="S409" s="26">
        <v>37.61</v>
      </c>
      <c r="T409">
        <v>408</v>
      </c>
      <c r="U409" s="34">
        <v>10.39</v>
      </c>
      <c r="V409" s="35">
        <v>102</v>
      </c>
      <c r="W409" s="34">
        <v>11.67</v>
      </c>
      <c r="X409" s="35">
        <v>272</v>
      </c>
    </row>
    <row r="410" spans="1:24">
      <c r="A410" s="26">
        <v>12.5</v>
      </c>
      <c r="B410">
        <v>244</v>
      </c>
      <c r="C410" t="s">
        <v>474</v>
      </c>
      <c r="D410">
        <v>592</v>
      </c>
      <c r="E410" t="s">
        <v>1324</v>
      </c>
      <c r="F410">
        <v>355</v>
      </c>
      <c r="G410" s="35" t="s">
        <v>2044</v>
      </c>
      <c r="H410" s="35">
        <v>355</v>
      </c>
      <c r="I410" s="26">
        <v>14.21</v>
      </c>
      <c r="J410">
        <v>398</v>
      </c>
      <c r="M410" s="26">
        <v>6.45</v>
      </c>
      <c r="N410">
        <v>686</v>
      </c>
      <c r="O410" s="26">
        <v>8.7200000000000006</v>
      </c>
      <c r="P410">
        <v>409</v>
      </c>
      <c r="Q410" s="26">
        <v>27.14</v>
      </c>
      <c r="R410">
        <v>409</v>
      </c>
      <c r="S410" s="26">
        <v>37.68</v>
      </c>
      <c r="T410">
        <v>409</v>
      </c>
      <c r="U410" s="34">
        <v>10.4</v>
      </c>
      <c r="V410" s="35">
        <v>101</v>
      </c>
      <c r="W410" s="34">
        <v>11.68</v>
      </c>
      <c r="X410" s="35">
        <v>271</v>
      </c>
    </row>
    <row r="411" spans="1:24">
      <c r="A411" s="26">
        <v>12.51</v>
      </c>
      <c r="B411">
        <v>243</v>
      </c>
      <c r="C411" t="s">
        <v>475</v>
      </c>
      <c r="D411">
        <v>591</v>
      </c>
      <c r="E411" t="s">
        <v>1325</v>
      </c>
      <c r="F411">
        <v>354</v>
      </c>
      <c r="G411" s="35" t="s">
        <v>3885</v>
      </c>
      <c r="H411" s="35">
        <v>354</v>
      </c>
      <c r="I411" s="26">
        <v>14.22</v>
      </c>
      <c r="J411">
        <v>397</v>
      </c>
      <c r="M411" s="26">
        <v>6.46</v>
      </c>
      <c r="N411">
        <v>688</v>
      </c>
      <c r="O411" s="26">
        <v>8.73</v>
      </c>
      <c r="P411">
        <v>410</v>
      </c>
      <c r="Q411" s="26">
        <v>27.2</v>
      </c>
      <c r="R411">
        <v>410</v>
      </c>
      <c r="S411" s="26">
        <v>37.75</v>
      </c>
      <c r="T411">
        <v>410</v>
      </c>
      <c r="U411" s="34">
        <v>10.41</v>
      </c>
      <c r="V411" s="35">
        <v>100</v>
      </c>
      <c r="W411" s="34">
        <v>11.69</v>
      </c>
      <c r="X411" s="35">
        <v>270</v>
      </c>
    </row>
    <row r="412" spans="1:24">
      <c r="A412" s="26">
        <v>12.52</v>
      </c>
      <c r="B412">
        <v>242</v>
      </c>
      <c r="C412" t="s">
        <v>476</v>
      </c>
      <c r="D412">
        <v>590</v>
      </c>
      <c r="E412" t="s">
        <v>1326</v>
      </c>
      <c r="F412">
        <v>353</v>
      </c>
      <c r="G412" s="35" t="s">
        <v>2045</v>
      </c>
      <c r="H412" s="35">
        <v>353</v>
      </c>
      <c r="I412" s="26">
        <v>14.23</v>
      </c>
      <c r="J412">
        <v>396</v>
      </c>
      <c r="M412" s="26">
        <v>6.47</v>
      </c>
      <c r="N412">
        <v>691</v>
      </c>
      <c r="O412" s="26">
        <v>8.75</v>
      </c>
      <c r="P412">
        <v>411</v>
      </c>
      <c r="Q412" s="26">
        <v>27.25</v>
      </c>
      <c r="R412">
        <v>411</v>
      </c>
      <c r="S412" s="26">
        <v>37.82</v>
      </c>
      <c r="T412">
        <v>411</v>
      </c>
      <c r="U412" s="34">
        <v>10.42</v>
      </c>
      <c r="V412" s="35">
        <v>99</v>
      </c>
      <c r="W412" s="34">
        <v>11.7</v>
      </c>
      <c r="X412" s="35">
        <v>269</v>
      </c>
    </row>
    <row r="413" spans="1:24">
      <c r="A413" s="26">
        <v>12.53</v>
      </c>
      <c r="B413">
        <v>240</v>
      </c>
      <c r="C413" t="s">
        <v>477</v>
      </c>
      <c r="D413">
        <v>589</v>
      </c>
      <c r="E413" t="s">
        <v>1327</v>
      </c>
      <c r="F413">
        <v>352</v>
      </c>
      <c r="G413" s="35" t="s">
        <v>2046</v>
      </c>
      <c r="H413" s="35">
        <v>352</v>
      </c>
      <c r="I413" s="26">
        <v>14.24</v>
      </c>
      <c r="J413">
        <v>395</v>
      </c>
      <c r="M413" s="26">
        <v>6.48</v>
      </c>
      <c r="N413">
        <v>693</v>
      </c>
      <c r="O413" s="26">
        <v>8.77</v>
      </c>
      <c r="P413">
        <v>412</v>
      </c>
      <c r="Q413" s="26">
        <v>27.3</v>
      </c>
      <c r="R413">
        <v>412</v>
      </c>
      <c r="S413" s="26">
        <v>37.89</v>
      </c>
      <c r="T413">
        <v>412</v>
      </c>
      <c r="U413" s="34">
        <v>10.43</v>
      </c>
      <c r="V413" s="35">
        <v>98</v>
      </c>
      <c r="W413" s="34">
        <v>11.71</v>
      </c>
      <c r="X413" s="35">
        <v>268</v>
      </c>
    </row>
    <row r="414" spans="1:24">
      <c r="A414" s="26">
        <v>12.54</v>
      </c>
      <c r="B414">
        <v>239</v>
      </c>
      <c r="C414" t="s">
        <v>478</v>
      </c>
      <c r="D414">
        <v>588</v>
      </c>
      <c r="E414" t="s">
        <v>1328</v>
      </c>
      <c r="F414">
        <v>351</v>
      </c>
      <c r="G414" s="35" t="s">
        <v>3419</v>
      </c>
      <c r="H414" s="35">
        <v>351</v>
      </c>
      <c r="I414" s="26">
        <v>14.25</v>
      </c>
      <c r="J414">
        <v>394</v>
      </c>
      <c r="M414" s="26">
        <v>6.49</v>
      </c>
      <c r="N414">
        <v>695</v>
      </c>
      <c r="O414" s="26">
        <v>8.7799999999999994</v>
      </c>
      <c r="P414">
        <v>413</v>
      </c>
      <c r="Q414" s="26">
        <v>27.35</v>
      </c>
      <c r="R414">
        <v>413</v>
      </c>
      <c r="S414" s="26">
        <v>37.950000000000003</v>
      </c>
      <c r="T414">
        <v>413</v>
      </c>
      <c r="U414" s="34">
        <v>10.44</v>
      </c>
      <c r="V414" s="35">
        <v>97</v>
      </c>
      <c r="W414" s="34">
        <v>11.72</v>
      </c>
      <c r="X414" s="35">
        <v>267</v>
      </c>
    </row>
    <row r="415" spans="1:24">
      <c r="A415" s="26">
        <v>12.55</v>
      </c>
      <c r="B415">
        <v>238</v>
      </c>
      <c r="C415" t="s">
        <v>479</v>
      </c>
      <c r="D415">
        <v>587</v>
      </c>
      <c r="E415" t="s">
        <v>1329</v>
      </c>
      <c r="F415">
        <v>349</v>
      </c>
      <c r="G415" s="35" t="s">
        <v>3886</v>
      </c>
      <c r="H415" s="35">
        <v>349</v>
      </c>
      <c r="I415" s="26">
        <v>14.26</v>
      </c>
      <c r="J415">
        <v>393</v>
      </c>
      <c r="M415" s="26">
        <v>6.5</v>
      </c>
      <c r="N415">
        <v>697</v>
      </c>
      <c r="O415" s="26">
        <v>8.8000000000000007</v>
      </c>
      <c r="P415">
        <v>414</v>
      </c>
      <c r="Q415" s="26">
        <v>27.4</v>
      </c>
      <c r="R415">
        <v>414</v>
      </c>
      <c r="S415" s="26">
        <v>38.020000000000003</v>
      </c>
      <c r="T415">
        <v>414</v>
      </c>
      <c r="U415" s="34">
        <v>10.45</v>
      </c>
      <c r="V415" s="35">
        <v>96</v>
      </c>
      <c r="W415" s="34">
        <v>11.73</v>
      </c>
      <c r="X415" s="35">
        <v>266</v>
      </c>
    </row>
    <row r="416" spans="1:24">
      <c r="A416" s="26">
        <v>12.56</v>
      </c>
      <c r="B416">
        <v>237</v>
      </c>
      <c r="C416" t="s">
        <v>480</v>
      </c>
      <c r="D416">
        <v>586</v>
      </c>
      <c r="E416" t="s">
        <v>1330</v>
      </c>
      <c r="F416">
        <v>348</v>
      </c>
      <c r="G416" s="35" t="s">
        <v>2047</v>
      </c>
      <c r="H416" s="35">
        <v>348</v>
      </c>
      <c r="I416" s="26">
        <v>14.27</v>
      </c>
      <c r="J416">
        <v>392</v>
      </c>
      <c r="M416" s="26">
        <v>6.51</v>
      </c>
      <c r="N416">
        <v>700</v>
      </c>
      <c r="O416" s="26">
        <v>8.82</v>
      </c>
      <c r="P416">
        <v>415</v>
      </c>
      <c r="Q416" s="26">
        <v>27.45</v>
      </c>
      <c r="R416">
        <v>415</v>
      </c>
      <c r="S416" s="26">
        <v>38.090000000000003</v>
      </c>
      <c r="T416">
        <v>415</v>
      </c>
      <c r="U416" s="34">
        <v>10.46</v>
      </c>
      <c r="V416" s="35">
        <v>95</v>
      </c>
      <c r="W416" s="34">
        <v>11.74</v>
      </c>
      <c r="X416" s="35">
        <v>265</v>
      </c>
    </row>
    <row r="417" spans="1:24">
      <c r="A417" s="26">
        <v>12.57</v>
      </c>
      <c r="B417">
        <v>235</v>
      </c>
      <c r="C417" t="s">
        <v>481</v>
      </c>
      <c r="D417">
        <v>585</v>
      </c>
      <c r="E417" t="s">
        <v>1331</v>
      </c>
      <c r="F417">
        <v>347</v>
      </c>
      <c r="G417" s="35" t="s">
        <v>3887</v>
      </c>
      <c r="H417" s="35">
        <v>347</v>
      </c>
      <c r="I417" s="26">
        <v>14.28</v>
      </c>
      <c r="J417">
        <v>391</v>
      </c>
      <c r="M417" s="26">
        <v>6.52</v>
      </c>
      <c r="N417">
        <v>702</v>
      </c>
      <c r="O417" s="26">
        <v>8.83</v>
      </c>
      <c r="P417">
        <v>416</v>
      </c>
      <c r="Q417" s="26">
        <v>27.5</v>
      </c>
      <c r="R417">
        <v>416</v>
      </c>
      <c r="S417" s="26">
        <v>38.159999999999997</v>
      </c>
      <c r="T417">
        <v>416</v>
      </c>
      <c r="U417" s="34">
        <v>10.47</v>
      </c>
      <c r="V417" s="35">
        <v>94</v>
      </c>
      <c r="W417" s="34">
        <v>11.75</v>
      </c>
      <c r="X417" s="35">
        <v>264</v>
      </c>
    </row>
    <row r="418" spans="1:24">
      <c r="A418" s="26">
        <v>12.58</v>
      </c>
      <c r="B418">
        <v>234</v>
      </c>
      <c r="C418" t="s">
        <v>482</v>
      </c>
      <c r="D418">
        <v>584</v>
      </c>
      <c r="E418" t="s">
        <v>1332</v>
      </c>
      <c r="F418">
        <v>346</v>
      </c>
      <c r="G418" s="35" t="s">
        <v>2048</v>
      </c>
      <c r="H418" s="35">
        <v>346</v>
      </c>
      <c r="I418" s="26">
        <v>14.29</v>
      </c>
      <c r="J418">
        <v>390</v>
      </c>
      <c r="M418" s="26">
        <v>6.53</v>
      </c>
      <c r="N418">
        <v>704</v>
      </c>
      <c r="O418" s="26">
        <v>8.85</v>
      </c>
      <c r="P418">
        <v>417</v>
      </c>
      <c r="Q418" s="26">
        <v>27.56</v>
      </c>
      <c r="R418">
        <v>417</v>
      </c>
      <c r="S418" s="26">
        <v>38.229999999999997</v>
      </c>
      <c r="T418">
        <v>417</v>
      </c>
      <c r="U418" s="34">
        <v>10.48</v>
      </c>
      <c r="V418" s="35">
        <v>93</v>
      </c>
      <c r="W418" s="34">
        <v>11.76</v>
      </c>
      <c r="X418" s="35">
        <v>263</v>
      </c>
    </row>
    <row r="419" spans="1:24">
      <c r="A419" s="26">
        <v>12.59</v>
      </c>
      <c r="B419">
        <v>233</v>
      </c>
      <c r="C419" t="s">
        <v>483</v>
      </c>
      <c r="D419">
        <v>583</v>
      </c>
      <c r="E419" t="s">
        <v>1333</v>
      </c>
      <c r="F419">
        <v>345</v>
      </c>
      <c r="G419" s="35" t="s">
        <v>2049</v>
      </c>
      <c r="H419" s="35">
        <v>345</v>
      </c>
      <c r="I419" s="26">
        <v>14.3</v>
      </c>
      <c r="J419">
        <v>389</v>
      </c>
      <c r="M419" s="26">
        <v>6.54</v>
      </c>
      <c r="N419">
        <v>707</v>
      </c>
      <c r="O419" s="26">
        <v>8.8699999999999992</v>
      </c>
      <c r="P419">
        <v>418</v>
      </c>
      <c r="Q419" s="26">
        <v>27.61</v>
      </c>
      <c r="R419">
        <v>418</v>
      </c>
      <c r="S419" s="26">
        <v>38.299999999999997</v>
      </c>
      <c r="T419">
        <v>418</v>
      </c>
      <c r="U419" s="34">
        <v>10.49</v>
      </c>
      <c r="V419" s="35">
        <v>92</v>
      </c>
      <c r="W419" s="34">
        <v>11.77</v>
      </c>
      <c r="X419" s="35">
        <v>262</v>
      </c>
    </row>
    <row r="420" spans="1:24">
      <c r="A420" s="26">
        <v>12.6</v>
      </c>
      <c r="B420">
        <v>231</v>
      </c>
      <c r="C420" t="s">
        <v>484</v>
      </c>
      <c r="D420">
        <v>582</v>
      </c>
      <c r="E420" t="s">
        <v>1334</v>
      </c>
      <c r="F420">
        <v>344</v>
      </c>
      <c r="G420" s="35" t="s">
        <v>2050</v>
      </c>
      <c r="H420" s="35">
        <v>344</v>
      </c>
      <c r="I420" s="26">
        <v>14.31</v>
      </c>
      <c r="J420">
        <v>388</v>
      </c>
      <c r="M420" s="26">
        <v>6.55</v>
      </c>
      <c r="N420">
        <v>709</v>
      </c>
      <c r="O420" s="26">
        <v>8.8800000000000008</v>
      </c>
      <c r="P420">
        <v>419</v>
      </c>
      <c r="Q420" s="26">
        <v>27.66</v>
      </c>
      <c r="R420">
        <v>419</v>
      </c>
      <c r="S420" s="26">
        <v>38.369999999999997</v>
      </c>
      <c r="T420">
        <v>419</v>
      </c>
      <c r="U420" s="34">
        <v>10.5</v>
      </c>
      <c r="V420" s="35">
        <v>91</v>
      </c>
      <c r="W420" s="34">
        <v>11.78</v>
      </c>
      <c r="X420" s="35">
        <v>261</v>
      </c>
    </row>
    <row r="421" spans="1:24">
      <c r="A421" s="26">
        <v>12.61</v>
      </c>
      <c r="B421">
        <v>230</v>
      </c>
      <c r="C421" t="s">
        <v>485</v>
      </c>
      <c r="D421">
        <v>581</v>
      </c>
      <c r="E421" t="s">
        <v>1335</v>
      </c>
      <c r="F421">
        <v>342</v>
      </c>
      <c r="G421" s="35" t="s">
        <v>2051</v>
      </c>
      <c r="H421" s="35">
        <v>342</v>
      </c>
      <c r="I421" s="26">
        <v>14.32</v>
      </c>
      <c r="J421">
        <v>387</v>
      </c>
      <c r="M421" s="26">
        <v>6.56</v>
      </c>
      <c r="N421">
        <v>711</v>
      </c>
      <c r="O421" s="26">
        <v>8.9</v>
      </c>
      <c r="P421">
        <v>420</v>
      </c>
      <c r="Q421" s="26">
        <v>27.71</v>
      </c>
      <c r="R421">
        <v>420</v>
      </c>
      <c r="S421" s="26">
        <v>38.44</v>
      </c>
      <c r="T421">
        <v>420</v>
      </c>
      <c r="U421" s="34">
        <v>10.51</v>
      </c>
      <c r="V421" s="35">
        <v>90</v>
      </c>
      <c r="W421" s="34">
        <v>11.79</v>
      </c>
      <c r="X421" s="35">
        <v>260</v>
      </c>
    </row>
    <row r="422" spans="1:24">
      <c r="A422" s="26">
        <v>12.62</v>
      </c>
      <c r="B422">
        <v>229</v>
      </c>
      <c r="C422" t="s">
        <v>486</v>
      </c>
      <c r="D422">
        <v>580</v>
      </c>
      <c r="E422" t="s">
        <v>1336</v>
      </c>
      <c r="F422">
        <v>341</v>
      </c>
      <c r="G422" s="35" t="s">
        <v>2052</v>
      </c>
      <c r="H422" s="35">
        <v>341</v>
      </c>
      <c r="I422" s="26">
        <v>14.33</v>
      </c>
      <c r="J422">
        <v>386</v>
      </c>
      <c r="M422" s="26">
        <v>6.57</v>
      </c>
      <c r="N422">
        <v>713</v>
      </c>
      <c r="O422" s="26">
        <v>8.92</v>
      </c>
      <c r="P422">
        <v>421</v>
      </c>
      <c r="Q422" s="26">
        <v>27.76</v>
      </c>
      <c r="R422">
        <v>421</v>
      </c>
      <c r="S422" s="26">
        <v>38.51</v>
      </c>
      <c r="T422">
        <v>421</v>
      </c>
      <c r="U422" s="34">
        <v>10.52</v>
      </c>
      <c r="V422" s="35">
        <v>89</v>
      </c>
      <c r="W422" s="34">
        <v>11.8</v>
      </c>
      <c r="X422" s="35">
        <v>259</v>
      </c>
    </row>
    <row r="423" spans="1:24">
      <c r="A423" s="26">
        <v>12.63</v>
      </c>
      <c r="B423">
        <v>227</v>
      </c>
      <c r="C423" t="s">
        <v>487</v>
      </c>
      <c r="D423">
        <v>579</v>
      </c>
      <c r="E423" t="s">
        <v>1337</v>
      </c>
      <c r="F423">
        <v>340</v>
      </c>
      <c r="G423" s="35" t="s">
        <v>2053</v>
      </c>
      <c r="H423" s="35">
        <v>340</v>
      </c>
      <c r="I423" s="26">
        <v>14.34</v>
      </c>
      <c r="J423">
        <v>385</v>
      </c>
      <c r="M423" s="26">
        <v>6.58</v>
      </c>
      <c r="N423">
        <v>716</v>
      </c>
      <c r="O423" s="26">
        <v>8.93</v>
      </c>
      <c r="P423">
        <v>422</v>
      </c>
      <c r="Q423" s="26">
        <v>27.81</v>
      </c>
      <c r="R423">
        <v>422</v>
      </c>
      <c r="S423" s="26">
        <v>38.58</v>
      </c>
      <c r="T423">
        <v>422</v>
      </c>
      <c r="U423" s="34">
        <v>10.53</v>
      </c>
      <c r="V423" s="35">
        <v>88</v>
      </c>
      <c r="W423" s="34">
        <v>11.81</v>
      </c>
      <c r="X423" s="35">
        <v>258</v>
      </c>
    </row>
    <row r="424" spans="1:24">
      <c r="A424" s="26">
        <v>12.64</v>
      </c>
      <c r="B424">
        <v>226</v>
      </c>
      <c r="C424" t="s">
        <v>488</v>
      </c>
      <c r="D424">
        <v>578</v>
      </c>
      <c r="E424" t="s">
        <v>1338</v>
      </c>
      <c r="F424">
        <v>339</v>
      </c>
      <c r="G424" s="35" t="s">
        <v>2054</v>
      </c>
      <c r="H424" s="35">
        <v>339</v>
      </c>
      <c r="I424" s="26">
        <v>14.35</v>
      </c>
      <c r="J424">
        <v>384</v>
      </c>
      <c r="M424" s="26">
        <v>6.59</v>
      </c>
      <c r="N424">
        <v>718</v>
      </c>
      <c r="O424" s="26">
        <v>8.9499999999999993</v>
      </c>
      <c r="P424">
        <v>423</v>
      </c>
      <c r="Q424" s="26">
        <v>27.86</v>
      </c>
      <c r="R424">
        <v>423</v>
      </c>
      <c r="S424" s="26">
        <v>38.65</v>
      </c>
      <c r="T424">
        <v>423</v>
      </c>
      <c r="U424" s="34">
        <v>10.54</v>
      </c>
      <c r="V424" s="35">
        <v>87</v>
      </c>
      <c r="W424" s="34">
        <v>11.82</v>
      </c>
      <c r="X424" s="35">
        <v>256</v>
      </c>
    </row>
    <row r="425" spans="1:24">
      <c r="A425" s="26">
        <v>12.65</v>
      </c>
      <c r="B425">
        <v>225</v>
      </c>
      <c r="C425" t="s">
        <v>489</v>
      </c>
      <c r="D425">
        <v>577</v>
      </c>
      <c r="E425" t="s">
        <v>1339</v>
      </c>
      <c r="F425">
        <v>338</v>
      </c>
      <c r="G425" s="35" t="s">
        <v>3888</v>
      </c>
      <c r="H425" s="35">
        <v>338</v>
      </c>
      <c r="I425" s="26">
        <v>14.36</v>
      </c>
      <c r="J425">
        <v>383</v>
      </c>
      <c r="M425" s="26">
        <v>6.6</v>
      </c>
      <c r="N425">
        <v>720</v>
      </c>
      <c r="O425" s="26">
        <v>8.9700000000000006</v>
      </c>
      <c r="P425">
        <v>424</v>
      </c>
      <c r="Q425" s="26">
        <v>27.92</v>
      </c>
      <c r="R425">
        <v>424</v>
      </c>
      <c r="S425" s="26">
        <v>38.72</v>
      </c>
      <c r="T425">
        <v>424</v>
      </c>
      <c r="U425" s="34">
        <v>10.55</v>
      </c>
      <c r="V425" s="35">
        <v>86</v>
      </c>
      <c r="W425" s="34">
        <v>11.83</v>
      </c>
      <c r="X425" s="35">
        <v>255</v>
      </c>
    </row>
    <row r="426" spans="1:24">
      <c r="A426" s="26">
        <v>12.66</v>
      </c>
      <c r="B426">
        <v>224</v>
      </c>
      <c r="C426" t="s">
        <v>490</v>
      </c>
      <c r="D426">
        <v>576</v>
      </c>
      <c r="E426" t="s">
        <v>1340</v>
      </c>
      <c r="F426">
        <v>337</v>
      </c>
      <c r="G426" s="35" t="s">
        <v>3889</v>
      </c>
      <c r="H426" s="35">
        <v>337</v>
      </c>
      <c r="I426" s="26">
        <v>14.37</v>
      </c>
      <c r="J426">
        <v>382</v>
      </c>
      <c r="M426" s="26">
        <v>6.61</v>
      </c>
      <c r="N426">
        <v>723</v>
      </c>
      <c r="O426" s="26">
        <v>8.98</v>
      </c>
      <c r="P426">
        <v>425</v>
      </c>
      <c r="Q426" s="26">
        <v>27.97</v>
      </c>
      <c r="R426">
        <v>425</v>
      </c>
      <c r="S426" s="26">
        <v>38.79</v>
      </c>
      <c r="T426">
        <v>425</v>
      </c>
      <c r="U426" s="34">
        <v>10.56</v>
      </c>
      <c r="V426" s="35">
        <v>85</v>
      </c>
      <c r="W426" s="34">
        <v>11.84</v>
      </c>
      <c r="X426" s="35">
        <v>254</v>
      </c>
    </row>
    <row r="427" spans="1:24">
      <c r="A427" s="26">
        <v>12.67</v>
      </c>
      <c r="B427">
        <v>222</v>
      </c>
      <c r="C427" t="s">
        <v>491</v>
      </c>
      <c r="D427">
        <v>575</v>
      </c>
      <c r="E427" t="s">
        <v>1341</v>
      </c>
      <c r="F427">
        <v>336</v>
      </c>
      <c r="G427" s="35" t="s">
        <v>2055</v>
      </c>
      <c r="H427" s="35">
        <v>336</v>
      </c>
      <c r="I427" s="26">
        <v>14.38</v>
      </c>
      <c r="J427">
        <v>381</v>
      </c>
      <c r="M427" s="26">
        <v>6.62</v>
      </c>
      <c r="N427">
        <v>725</v>
      </c>
      <c r="O427" s="26">
        <v>9</v>
      </c>
      <c r="P427">
        <v>426</v>
      </c>
      <c r="Q427" s="26">
        <v>28.02</v>
      </c>
      <c r="R427">
        <v>426</v>
      </c>
      <c r="S427" s="26">
        <v>38.86</v>
      </c>
      <c r="T427">
        <v>426</v>
      </c>
      <c r="U427" s="34">
        <v>10.57</v>
      </c>
      <c r="V427" s="35">
        <v>84</v>
      </c>
      <c r="W427" s="34">
        <v>11.85</v>
      </c>
      <c r="X427" s="35">
        <v>253</v>
      </c>
    </row>
    <row r="428" spans="1:24">
      <c r="A428" s="26">
        <v>12.68</v>
      </c>
      <c r="B428">
        <v>221</v>
      </c>
      <c r="C428" t="s">
        <v>492</v>
      </c>
      <c r="D428">
        <v>574</v>
      </c>
      <c r="E428" t="s">
        <v>1342</v>
      </c>
      <c r="F428">
        <v>334</v>
      </c>
      <c r="G428" s="35" t="s">
        <v>3427</v>
      </c>
      <c r="H428" s="35">
        <v>334</v>
      </c>
      <c r="I428" s="26">
        <v>14.39</v>
      </c>
      <c r="J428">
        <v>380</v>
      </c>
      <c r="M428" s="26">
        <v>6.63</v>
      </c>
      <c r="N428">
        <v>727</v>
      </c>
      <c r="O428" s="26">
        <v>9.02</v>
      </c>
      <c r="P428">
        <v>427</v>
      </c>
      <c r="Q428" s="26">
        <v>28.07</v>
      </c>
      <c r="R428">
        <v>427</v>
      </c>
      <c r="S428" s="26">
        <v>38.93</v>
      </c>
      <c r="T428">
        <v>427</v>
      </c>
      <c r="U428" s="34">
        <v>10.58</v>
      </c>
      <c r="V428" s="35">
        <v>83</v>
      </c>
      <c r="W428" s="34">
        <v>11.86</v>
      </c>
      <c r="X428" s="35">
        <v>252</v>
      </c>
    </row>
    <row r="429" spans="1:24">
      <c r="A429" s="26">
        <v>12.69</v>
      </c>
      <c r="B429">
        <v>220</v>
      </c>
      <c r="C429" t="s">
        <v>493</v>
      </c>
      <c r="D429">
        <v>573</v>
      </c>
      <c r="E429" t="s">
        <v>1343</v>
      </c>
      <c r="F429">
        <v>333</v>
      </c>
      <c r="G429" s="35" t="s">
        <v>3890</v>
      </c>
      <c r="H429" s="35">
        <v>333</v>
      </c>
      <c r="I429" s="26">
        <v>14.4</v>
      </c>
      <c r="J429">
        <v>379</v>
      </c>
      <c r="M429" s="26">
        <v>6.64</v>
      </c>
      <c r="N429">
        <v>729</v>
      </c>
      <c r="O429" s="26">
        <v>9.0299999999999994</v>
      </c>
      <c r="P429">
        <v>428</v>
      </c>
      <c r="Q429" s="26">
        <v>28.12</v>
      </c>
      <c r="R429">
        <v>428</v>
      </c>
      <c r="S429" s="26">
        <v>38.99</v>
      </c>
      <c r="T429">
        <v>428</v>
      </c>
      <c r="U429" s="34">
        <v>10.59</v>
      </c>
      <c r="V429" s="35">
        <v>82</v>
      </c>
      <c r="W429" s="34">
        <v>11.87</v>
      </c>
      <c r="X429" s="35">
        <v>251</v>
      </c>
    </row>
    <row r="430" spans="1:24">
      <c r="A430" s="26">
        <v>12.7</v>
      </c>
      <c r="B430">
        <v>218</v>
      </c>
      <c r="C430" t="s">
        <v>494</v>
      </c>
      <c r="D430">
        <v>572</v>
      </c>
      <c r="E430" t="s">
        <v>1344</v>
      </c>
      <c r="F430">
        <v>332</v>
      </c>
      <c r="G430" s="35" t="s">
        <v>3891</v>
      </c>
      <c r="H430" s="35">
        <v>332</v>
      </c>
      <c r="I430" s="26">
        <v>14.41</v>
      </c>
      <c r="J430">
        <v>378</v>
      </c>
      <c r="M430" s="26">
        <v>6.65</v>
      </c>
      <c r="N430">
        <v>732</v>
      </c>
      <c r="O430" s="26">
        <v>9.0500000000000007</v>
      </c>
      <c r="P430">
        <v>429</v>
      </c>
      <c r="Q430" s="26">
        <v>28.17</v>
      </c>
      <c r="R430">
        <v>429</v>
      </c>
      <c r="S430" s="26">
        <v>39.06</v>
      </c>
      <c r="T430">
        <v>429</v>
      </c>
      <c r="U430" s="34">
        <v>10.61</v>
      </c>
      <c r="V430" s="35">
        <v>81</v>
      </c>
      <c r="W430" s="34">
        <v>11.88</v>
      </c>
      <c r="X430" s="35">
        <v>250</v>
      </c>
    </row>
    <row r="431" spans="1:24">
      <c r="A431" s="26">
        <v>12.71</v>
      </c>
      <c r="B431">
        <v>217</v>
      </c>
      <c r="C431" t="s">
        <v>495</v>
      </c>
      <c r="D431">
        <v>571</v>
      </c>
      <c r="E431" t="s">
        <v>1345</v>
      </c>
      <c r="F431">
        <v>331</v>
      </c>
      <c r="G431" s="35" t="s">
        <v>3892</v>
      </c>
      <c r="H431" s="35">
        <v>331</v>
      </c>
      <c r="I431" s="26">
        <v>14.42</v>
      </c>
      <c r="J431">
        <v>377</v>
      </c>
      <c r="M431" s="26">
        <v>6.66</v>
      </c>
      <c r="N431">
        <v>734</v>
      </c>
      <c r="O431" s="26">
        <v>9.07</v>
      </c>
      <c r="P431">
        <v>430</v>
      </c>
      <c r="Q431" s="26">
        <v>28.22</v>
      </c>
      <c r="R431">
        <v>430</v>
      </c>
      <c r="S431" s="26">
        <v>39.130000000000003</v>
      </c>
      <c r="T431">
        <v>430</v>
      </c>
      <c r="U431" s="34">
        <v>10.62</v>
      </c>
      <c r="V431" s="35">
        <v>80</v>
      </c>
      <c r="W431" s="34">
        <v>11.89</v>
      </c>
      <c r="X431" s="35">
        <v>249</v>
      </c>
    </row>
    <row r="432" spans="1:24">
      <c r="A432" s="26">
        <v>12.72</v>
      </c>
      <c r="B432">
        <v>216</v>
      </c>
      <c r="C432" t="s">
        <v>496</v>
      </c>
      <c r="D432">
        <v>570</v>
      </c>
      <c r="E432" t="s">
        <v>1346</v>
      </c>
      <c r="F432">
        <v>330</v>
      </c>
      <c r="G432" s="35" t="s">
        <v>3430</v>
      </c>
      <c r="H432" s="35">
        <v>330</v>
      </c>
      <c r="I432" s="26">
        <v>14.43</v>
      </c>
      <c r="J432">
        <v>376</v>
      </c>
      <c r="M432" s="26">
        <v>6.67</v>
      </c>
      <c r="N432">
        <v>736</v>
      </c>
      <c r="O432" s="26">
        <v>9.08</v>
      </c>
      <c r="P432">
        <v>431</v>
      </c>
      <c r="Q432" s="26">
        <v>28.27</v>
      </c>
      <c r="R432">
        <v>431</v>
      </c>
      <c r="S432" s="26">
        <v>39.200000000000003</v>
      </c>
      <c r="T432">
        <v>431</v>
      </c>
      <c r="U432" s="34">
        <v>10.63</v>
      </c>
      <c r="V432" s="35">
        <v>79</v>
      </c>
      <c r="W432" s="34">
        <v>11.9</v>
      </c>
      <c r="X432" s="35">
        <v>248</v>
      </c>
    </row>
    <row r="433" spans="1:24">
      <c r="A433" s="26">
        <v>12.73</v>
      </c>
      <c r="B433">
        <v>214</v>
      </c>
      <c r="C433" t="s">
        <v>497</v>
      </c>
      <c r="D433">
        <v>569</v>
      </c>
      <c r="E433" t="s">
        <v>1347</v>
      </c>
      <c r="F433">
        <v>329</v>
      </c>
      <c r="G433" s="35" t="s">
        <v>2056</v>
      </c>
      <c r="H433" s="35">
        <v>329</v>
      </c>
      <c r="I433" s="26">
        <v>14.44</v>
      </c>
      <c r="J433">
        <v>375</v>
      </c>
      <c r="M433" s="26">
        <v>6.68</v>
      </c>
      <c r="N433">
        <v>739</v>
      </c>
      <c r="O433" s="26">
        <v>9.1</v>
      </c>
      <c r="P433">
        <v>432</v>
      </c>
      <c r="Q433" s="26">
        <v>28.32</v>
      </c>
      <c r="R433">
        <v>432</v>
      </c>
      <c r="S433" s="26">
        <v>39.270000000000003</v>
      </c>
      <c r="T433">
        <v>432</v>
      </c>
      <c r="U433" s="34">
        <v>10.64</v>
      </c>
      <c r="V433" s="35">
        <v>78</v>
      </c>
      <c r="W433" s="34">
        <v>11.91</v>
      </c>
      <c r="X433" s="35">
        <v>247</v>
      </c>
    </row>
    <row r="434" spans="1:24">
      <c r="A434" s="26">
        <v>12.74</v>
      </c>
      <c r="B434">
        <v>213</v>
      </c>
      <c r="C434" t="s">
        <v>498</v>
      </c>
      <c r="D434">
        <v>568</v>
      </c>
      <c r="E434" t="s">
        <v>1348</v>
      </c>
      <c r="F434">
        <v>328</v>
      </c>
      <c r="G434" s="35" t="s">
        <v>3893</v>
      </c>
      <c r="H434" s="35">
        <v>328</v>
      </c>
      <c r="I434" s="26">
        <v>14.45</v>
      </c>
      <c r="J434">
        <v>374</v>
      </c>
      <c r="M434" s="26">
        <v>6.69</v>
      </c>
      <c r="N434">
        <v>741</v>
      </c>
      <c r="O434" s="26">
        <v>9.1199999999999992</v>
      </c>
      <c r="P434">
        <v>433</v>
      </c>
      <c r="Q434" s="26">
        <v>28.38</v>
      </c>
      <c r="R434">
        <v>433</v>
      </c>
      <c r="S434" s="26">
        <v>39.340000000000003</v>
      </c>
      <c r="T434">
        <v>433</v>
      </c>
      <c r="U434" s="34">
        <v>10.65</v>
      </c>
      <c r="V434" s="35">
        <v>77</v>
      </c>
      <c r="W434" s="34">
        <v>11.92</v>
      </c>
      <c r="X434" s="35">
        <v>246</v>
      </c>
    </row>
    <row r="435" spans="1:24">
      <c r="A435" s="26">
        <v>12.75</v>
      </c>
      <c r="B435">
        <v>212</v>
      </c>
      <c r="C435" t="s">
        <v>499</v>
      </c>
      <c r="D435">
        <v>567</v>
      </c>
      <c r="E435" t="s">
        <v>1349</v>
      </c>
      <c r="F435">
        <v>326</v>
      </c>
      <c r="G435" s="35" t="s">
        <v>2057</v>
      </c>
      <c r="H435" s="35">
        <v>326</v>
      </c>
      <c r="I435" s="26">
        <v>14.46</v>
      </c>
      <c r="J435">
        <v>373</v>
      </c>
      <c r="M435" s="26">
        <v>6.7</v>
      </c>
      <c r="N435">
        <v>743</v>
      </c>
      <c r="O435" s="26">
        <v>9.1300000000000008</v>
      </c>
      <c r="P435">
        <v>434</v>
      </c>
      <c r="Q435" s="26">
        <v>28.43</v>
      </c>
      <c r="R435">
        <v>434</v>
      </c>
      <c r="S435" s="26">
        <v>39.409999999999997</v>
      </c>
      <c r="T435">
        <v>434</v>
      </c>
      <c r="U435" s="34">
        <v>10.66</v>
      </c>
      <c r="V435" s="35">
        <v>76</v>
      </c>
      <c r="W435" s="34">
        <v>11.93</v>
      </c>
      <c r="X435" s="35">
        <v>245</v>
      </c>
    </row>
    <row r="436" spans="1:24">
      <c r="A436" s="26">
        <v>12.76</v>
      </c>
      <c r="B436">
        <v>211</v>
      </c>
      <c r="C436" t="s">
        <v>500</v>
      </c>
      <c r="D436">
        <v>566</v>
      </c>
      <c r="E436" t="s">
        <v>1350</v>
      </c>
      <c r="F436">
        <v>325</v>
      </c>
      <c r="G436" s="35" t="s">
        <v>2058</v>
      </c>
      <c r="H436" s="35">
        <v>325</v>
      </c>
      <c r="I436" s="26">
        <v>14.47</v>
      </c>
      <c r="J436">
        <v>372</v>
      </c>
      <c r="M436" s="26">
        <v>6.71</v>
      </c>
      <c r="N436">
        <v>746</v>
      </c>
      <c r="O436" s="26">
        <v>9.15</v>
      </c>
      <c r="P436">
        <v>435</v>
      </c>
      <c r="Q436" s="26">
        <v>28.48</v>
      </c>
      <c r="R436">
        <v>435</v>
      </c>
      <c r="S436" s="26">
        <v>39.479999999999997</v>
      </c>
      <c r="T436">
        <v>435</v>
      </c>
      <c r="U436" s="34">
        <v>10.67</v>
      </c>
      <c r="V436" s="35">
        <v>75</v>
      </c>
      <c r="W436" s="34">
        <v>11.94</v>
      </c>
      <c r="X436" s="35">
        <v>244</v>
      </c>
    </row>
    <row r="437" spans="1:24">
      <c r="A437" s="26">
        <v>12.77</v>
      </c>
      <c r="B437">
        <v>210</v>
      </c>
      <c r="C437" t="s">
        <v>501</v>
      </c>
      <c r="D437">
        <v>565</v>
      </c>
      <c r="E437" t="s">
        <v>1351</v>
      </c>
      <c r="F437">
        <v>324</v>
      </c>
      <c r="G437" s="35" t="s">
        <v>3434</v>
      </c>
      <c r="H437" s="35">
        <v>324</v>
      </c>
      <c r="I437" s="26">
        <v>14.48</v>
      </c>
      <c r="J437">
        <v>371</v>
      </c>
      <c r="M437" s="26">
        <v>6.72</v>
      </c>
      <c r="N437">
        <v>748</v>
      </c>
      <c r="O437" s="26">
        <v>9.17</v>
      </c>
      <c r="P437">
        <v>436</v>
      </c>
      <c r="Q437" s="26">
        <v>28.53</v>
      </c>
      <c r="R437">
        <v>436</v>
      </c>
      <c r="S437" s="26">
        <v>39.549999999999997</v>
      </c>
      <c r="T437">
        <v>436</v>
      </c>
      <c r="U437" s="34">
        <v>10.68</v>
      </c>
      <c r="V437" s="35">
        <v>74</v>
      </c>
      <c r="W437" s="34">
        <v>11.95</v>
      </c>
      <c r="X437" s="35">
        <v>243</v>
      </c>
    </row>
    <row r="438" spans="1:24">
      <c r="A438" s="26">
        <v>12.78</v>
      </c>
      <c r="B438">
        <v>208</v>
      </c>
      <c r="C438" t="s">
        <v>502</v>
      </c>
      <c r="D438">
        <v>564</v>
      </c>
      <c r="E438" t="s">
        <v>1352</v>
      </c>
      <c r="F438">
        <v>323</v>
      </c>
      <c r="G438" s="35" t="s">
        <v>2059</v>
      </c>
      <c r="H438" s="35">
        <v>323</v>
      </c>
      <c r="I438" s="26">
        <v>14.49</v>
      </c>
      <c r="J438">
        <v>370</v>
      </c>
      <c r="M438" s="26">
        <v>6.73</v>
      </c>
      <c r="N438">
        <v>750</v>
      </c>
      <c r="O438" s="26">
        <v>9.18</v>
      </c>
      <c r="P438">
        <v>437</v>
      </c>
      <c r="Q438" s="26">
        <v>28.58</v>
      </c>
      <c r="R438">
        <v>437</v>
      </c>
      <c r="S438" s="26">
        <v>39.619999999999997</v>
      </c>
      <c r="T438">
        <v>437</v>
      </c>
      <c r="U438" s="34">
        <v>10.69</v>
      </c>
      <c r="V438" s="35">
        <v>73</v>
      </c>
      <c r="W438" s="34">
        <v>11.96</v>
      </c>
      <c r="X438" s="35">
        <v>242</v>
      </c>
    </row>
    <row r="439" spans="1:24">
      <c r="A439" s="26">
        <v>12.79</v>
      </c>
      <c r="B439">
        <v>207</v>
      </c>
      <c r="C439" t="s">
        <v>503</v>
      </c>
      <c r="D439">
        <v>563</v>
      </c>
      <c r="E439" t="s">
        <v>1353</v>
      </c>
      <c r="F439">
        <v>322</v>
      </c>
      <c r="G439" s="35" t="s">
        <v>3894</v>
      </c>
      <c r="H439" s="35">
        <v>322</v>
      </c>
      <c r="I439" s="26">
        <v>14.5</v>
      </c>
      <c r="J439">
        <v>369</v>
      </c>
      <c r="M439" s="26">
        <v>6.74</v>
      </c>
      <c r="N439">
        <v>753</v>
      </c>
      <c r="O439" s="26">
        <v>9.1999999999999993</v>
      </c>
      <c r="P439">
        <v>438</v>
      </c>
      <c r="Q439" s="26">
        <v>28.63</v>
      </c>
      <c r="R439">
        <v>438</v>
      </c>
      <c r="S439" s="26">
        <v>39.69</v>
      </c>
      <c r="T439">
        <v>438</v>
      </c>
      <c r="U439" s="34">
        <v>10.71</v>
      </c>
      <c r="V439" s="35">
        <v>72</v>
      </c>
      <c r="W439" s="34">
        <v>11.97</v>
      </c>
      <c r="X439" s="35">
        <v>240</v>
      </c>
    </row>
    <row r="440" spans="1:24">
      <c r="A440" s="26">
        <v>12.8</v>
      </c>
      <c r="B440">
        <v>206</v>
      </c>
      <c r="C440" t="s">
        <v>504</v>
      </c>
      <c r="D440">
        <v>562</v>
      </c>
      <c r="E440" t="s">
        <v>1354</v>
      </c>
      <c r="F440">
        <v>321</v>
      </c>
      <c r="G440" s="35" t="s">
        <v>2060</v>
      </c>
      <c r="H440" s="35">
        <v>321</v>
      </c>
      <c r="I440" s="26">
        <v>14.51</v>
      </c>
      <c r="J440">
        <v>368</v>
      </c>
      <c r="M440" s="26">
        <v>6.75</v>
      </c>
      <c r="N440">
        <v>755</v>
      </c>
      <c r="O440" s="26">
        <v>9.2200000000000006</v>
      </c>
      <c r="P440">
        <v>439</v>
      </c>
      <c r="Q440" s="26">
        <v>28.68</v>
      </c>
      <c r="R440">
        <v>439</v>
      </c>
      <c r="S440" s="26">
        <v>39.75</v>
      </c>
      <c r="T440">
        <v>439</v>
      </c>
      <c r="U440" s="34">
        <v>10.72</v>
      </c>
      <c r="V440" s="35">
        <v>71</v>
      </c>
      <c r="W440" s="34">
        <v>11.98</v>
      </c>
      <c r="X440" s="35">
        <v>239</v>
      </c>
    </row>
    <row r="441" spans="1:24">
      <c r="A441" s="26">
        <v>12.81</v>
      </c>
      <c r="B441">
        <v>205</v>
      </c>
      <c r="C441" t="s">
        <v>505</v>
      </c>
      <c r="D441">
        <v>561</v>
      </c>
      <c r="E441" t="s">
        <v>1355</v>
      </c>
      <c r="F441">
        <v>320</v>
      </c>
      <c r="G441" s="35" t="s">
        <v>2061</v>
      </c>
      <c r="H441" s="35">
        <v>320</v>
      </c>
      <c r="I441" s="26">
        <v>14.52</v>
      </c>
      <c r="J441">
        <v>367</v>
      </c>
      <c r="M441" s="26">
        <v>6.76</v>
      </c>
      <c r="N441">
        <v>757</v>
      </c>
      <c r="O441" s="26">
        <v>9.23</v>
      </c>
      <c r="P441">
        <v>440</v>
      </c>
      <c r="Q441" s="26">
        <v>28.73</v>
      </c>
      <c r="R441">
        <v>440</v>
      </c>
      <c r="S441" s="26">
        <v>39.82</v>
      </c>
      <c r="T441">
        <v>440</v>
      </c>
      <c r="U441" s="34">
        <v>10.73</v>
      </c>
      <c r="V441" s="35">
        <v>70</v>
      </c>
      <c r="W441" s="34">
        <v>11.99</v>
      </c>
      <c r="X441" s="35">
        <v>238</v>
      </c>
    </row>
    <row r="442" spans="1:24">
      <c r="A442" s="26">
        <v>12.82</v>
      </c>
      <c r="B442">
        <v>204</v>
      </c>
      <c r="C442" t="s">
        <v>506</v>
      </c>
      <c r="D442">
        <v>560</v>
      </c>
      <c r="E442" t="s">
        <v>1356</v>
      </c>
      <c r="F442">
        <v>319</v>
      </c>
      <c r="G442" s="35" t="s">
        <v>2062</v>
      </c>
      <c r="H442" s="35">
        <v>319</v>
      </c>
      <c r="I442" s="26">
        <v>14.53</v>
      </c>
      <c r="J442">
        <v>366</v>
      </c>
      <c r="M442" s="26">
        <v>6.77</v>
      </c>
      <c r="N442">
        <v>760</v>
      </c>
      <c r="O442" s="26">
        <v>9.25</v>
      </c>
      <c r="P442">
        <v>441</v>
      </c>
      <c r="Q442" s="26">
        <v>28.79</v>
      </c>
      <c r="R442">
        <v>441</v>
      </c>
      <c r="S442" s="26">
        <v>39.89</v>
      </c>
      <c r="T442">
        <v>441</v>
      </c>
      <c r="U442" s="34">
        <v>10.74</v>
      </c>
      <c r="V442" s="35">
        <v>69</v>
      </c>
      <c r="W442" s="34">
        <v>12</v>
      </c>
      <c r="X442" s="35">
        <v>237</v>
      </c>
    </row>
    <row r="443" spans="1:24">
      <c r="A443" s="26">
        <v>12.83</v>
      </c>
      <c r="B443">
        <v>202</v>
      </c>
      <c r="C443" t="s">
        <v>507</v>
      </c>
      <c r="D443">
        <v>559</v>
      </c>
      <c r="E443" t="s">
        <v>1357</v>
      </c>
      <c r="F443">
        <v>317</v>
      </c>
      <c r="G443" s="35" t="s">
        <v>2063</v>
      </c>
      <c r="H443" s="35">
        <v>317</v>
      </c>
      <c r="I443" s="26">
        <v>14.54</v>
      </c>
      <c r="J443">
        <v>365</v>
      </c>
      <c r="M443" s="26">
        <v>6.78</v>
      </c>
      <c r="N443">
        <v>762</v>
      </c>
      <c r="O443" s="26">
        <v>9.27</v>
      </c>
      <c r="P443">
        <v>442</v>
      </c>
      <c r="Q443" s="26">
        <v>28.84</v>
      </c>
      <c r="R443">
        <v>442</v>
      </c>
      <c r="S443" s="26">
        <v>39.96</v>
      </c>
      <c r="T443">
        <v>442</v>
      </c>
      <c r="U443" s="34">
        <v>10.76</v>
      </c>
      <c r="V443" s="35">
        <v>68</v>
      </c>
      <c r="W443" s="34">
        <v>12.01</v>
      </c>
      <c r="X443" s="35">
        <v>236</v>
      </c>
    </row>
    <row r="444" spans="1:24">
      <c r="A444" s="26">
        <v>12.84</v>
      </c>
      <c r="B444">
        <v>201</v>
      </c>
      <c r="C444" t="s">
        <v>508</v>
      </c>
      <c r="D444">
        <v>558</v>
      </c>
      <c r="E444" t="s">
        <v>1358</v>
      </c>
      <c r="F444">
        <v>316</v>
      </c>
      <c r="G444" s="35" t="s">
        <v>2064</v>
      </c>
      <c r="H444" s="35">
        <v>316</v>
      </c>
      <c r="I444" s="26">
        <v>14.55</v>
      </c>
      <c r="J444">
        <v>364</v>
      </c>
      <c r="M444" s="26">
        <v>6.79</v>
      </c>
      <c r="N444">
        <v>764</v>
      </c>
      <c r="O444" s="26">
        <v>9.2799999999999994</v>
      </c>
      <c r="P444">
        <v>443</v>
      </c>
      <c r="Q444" s="26">
        <v>28.89</v>
      </c>
      <c r="R444">
        <v>443</v>
      </c>
      <c r="S444" s="26">
        <v>40.03</v>
      </c>
      <c r="T444">
        <v>443</v>
      </c>
      <c r="U444" s="34">
        <v>10.77</v>
      </c>
      <c r="V444" s="35">
        <v>67</v>
      </c>
      <c r="W444" s="34">
        <v>12.02</v>
      </c>
      <c r="X444" s="35">
        <v>235</v>
      </c>
    </row>
    <row r="445" spans="1:24">
      <c r="A445" s="26">
        <v>12.85</v>
      </c>
      <c r="B445">
        <v>200</v>
      </c>
      <c r="C445" t="s">
        <v>509</v>
      </c>
      <c r="D445">
        <v>557</v>
      </c>
      <c r="E445" t="s">
        <v>1359</v>
      </c>
      <c r="F445">
        <v>315</v>
      </c>
      <c r="G445" s="35" t="s">
        <v>3895</v>
      </c>
      <c r="H445" s="35">
        <v>315</v>
      </c>
      <c r="I445" s="26">
        <v>14.56</v>
      </c>
      <c r="J445">
        <v>363</v>
      </c>
      <c r="M445" s="26">
        <v>6.8</v>
      </c>
      <c r="N445">
        <v>767</v>
      </c>
      <c r="O445" s="26">
        <v>9.3000000000000007</v>
      </c>
      <c r="P445">
        <v>444</v>
      </c>
      <c r="Q445" s="26">
        <v>28.94</v>
      </c>
      <c r="R445">
        <v>444</v>
      </c>
      <c r="S445" s="26">
        <v>40.1</v>
      </c>
      <c r="T445">
        <v>444</v>
      </c>
      <c r="U445" s="34">
        <v>10.79</v>
      </c>
      <c r="V445" s="35">
        <v>66</v>
      </c>
      <c r="W445" s="34">
        <v>12.03</v>
      </c>
      <c r="X445" s="35">
        <v>234</v>
      </c>
    </row>
    <row r="446" spans="1:24">
      <c r="A446" s="26">
        <v>12.86</v>
      </c>
      <c r="B446">
        <v>199</v>
      </c>
      <c r="C446" t="s">
        <v>510</v>
      </c>
      <c r="D446">
        <v>556</v>
      </c>
      <c r="E446" t="s">
        <v>1360</v>
      </c>
      <c r="F446">
        <v>314</v>
      </c>
      <c r="G446" s="35" t="s">
        <v>2065</v>
      </c>
      <c r="H446" s="35">
        <v>314</v>
      </c>
      <c r="I446" s="26">
        <v>14.57</v>
      </c>
      <c r="J446">
        <v>362</v>
      </c>
      <c r="M446" s="26">
        <v>6.81</v>
      </c>
      <c r="N446">
        <v>769</v>
      </c>
      <c r="O446" s="26">
        <v>9.32</v>
      </c>
      <c r="P446">
        <v>445</v>
      </c>
      <c r="Q446" s="26">
        <v>28.99</v>
      </c>
      <c r="R446">
        <v>445</v>
      </c>
      <c r="S446" s="26">
        <v>40.17</v>
      </c>
      <c r="T446">
        <v>445</v>
      </c>
      <c r="U446" s="34">
        <v>10.8</v>
      </c>
      <c r="V446" s="35">
        <v>65</v>
      </c>
      <c r="W446" s="34">
        <v>12.04</v>
      </c>
      <c r="X446" s="35">
        <v>233</v>
      </c>
    </row>
    <row r="447" spans="1:24">
      <c r="A447" s="26">
        <v>12.87</v>
      </c>
      <c r="B447">
        <v>198</v>
      </c>
      <c r="C447" t="s">
        <v>511</v>
      </c>
      <c r="D447">
        <v>555</v>
      </c>
      <c r="E447" t="s">
        <v>1361</v>
      </c>
      <c r="F447">
        <v>313</v>
      </c>
      <c r="G447" s="35" t="s">
        <v>3896</v>
      </c>
      <c r="H447" s="35">
        <v>313</v>
      </c>
      <c r="I447" s="26">
        <v>14.58</v>
      </c>
      <c r="J447">
        <v>361</v>
      </c>
      <c r="M447" s="26">
        <v>6.82</v>
      </c>
      <c r="N447">
        <v>771</v>
      </c>
      <c r="O447" s="26">
        <v>9.34</v>
      </c>
      <c r="P447">
        <v>446</v>
      </c>
      <c r="Q447" s="26">
        <v>29.04</v>
      </c>
      <c r="R447">
        <v>446</v>
      </c>
      <c r="S447" s="26">
        <v>40.24</v>
      </c>
      <c r="T447">
        <v>446</v>
      </c>
      <c r="U447" s="34">
        <v>10.82</v>
      </c>
      <c r="V447" s="35">
        <v>64</v>
      </c>
      <c r="W447" s="34">
        <v>12.05</v>
      </c>
      <c r="X447" s="35">
        <v>232</v>
      </c>
    </row>
    <row r="448" spans="1:24">
      <c r="A448" s="26">
        <v>12.88</v>
      </c>
      <c r="B448">
        <v>196</v>
      </c>
      <c r="C448" t="s">
        <v>512</v>
      </c>
      <c r="D448">
        <v>554</v>
      </c>
      <c r="E448" t="s">
        <v>1362</v>
      </c>
      <c r="F448">
        <v>312</v>
      </c>
      <c r="G448" s="35" t="s">
        <v>2066</v>
      </c>
      <c r="H448" s="35">
        <v>312</v>
      </c>
      <c r="I448" s="26">
        <v>14.59</v>
      </c>
      <c r="J448">
        <v>360</v>
      </c>
      <c r="M448" s="26">
        <v>6.83</v>
      </c>
      <c r="N448">
        <v>774</v>
      </c>
      <c r="O448" s="26">
        <v>9.35</v>
      </c>
      <c r="P448">
        <v>447</v>
      </c>
      <c r="Q448" s="26">
        <v>29.09</v>
      </c>
      <c r="R448">
        <v>447</v>
      </c>
      <c r="S448" s="26">
        <v>40.31</v>
      </c>
      <c r="T448">
        <v>447</v>
      </c>
      <c r="U448" s="34">
        <v>10.83</v>
      </c>
      <c r="V448" s="35">
        <v>63</v>
      </c>
      <c r="W448" s="34">
        <v>12.06</v>
      </c>
      <c r="X448" s="35">
        <v>231</v>
      </c>
    </row>
    <row r="449" spans="1:24">
      <c r="A449" s="26">
        <v>12.89</v>
      </c>
      <c r="B449">
        <v>195</v>
      </c>
      <c r="C449" t="s">
        <v>513</v>
      </c>
      <c r="D449">
        <v>553</v>
      </c>
      <c r="E449" t="s">
        <v>1363</v>
      </c>
      <c r="F449">
        <v>311</v>
      </c>
      <c r="G449" s="35" t="s">
        <v>2067</v>
      </c>
      <c r="H449" s="35">
        <v>311</v>
      </c>
      <c r="I449" s="26">
        <v>14.6</v>
      </c>
      <c r="J449">
        <v>359</v>
      </c>
      <c r="M449" s="26">
        <v>6.84</v>
      </c>
      <c r="N449">
        <v>776</v>
      </c>
      <c r="O449" s="26">
        <v>9.3699999999999992</v>
      </c>
      <c r="P449">
        <v>448</v>
      </c>
      <c r="Q449" s="26">
        <v>29.14</v>
      </c>
      <c r="R449">
        <v>448</v>
      </c>
      <c r="S449" s="26">
        <v>40.380000000000003</v>
      </c>
      <c r="T449">
        <v>448</v>
      </c>
      <c r="U449" s="34">
        <v>10.85</v>
      </c>
      <c r="V449" s="35">
        <v>62</v>
      </c>
      <c r="W449" s="34">
        <v>12.07</v>
      </c>
      <c r="X449" s="35">
        <v>230</v>
      </c>
    </row>
    <row r="450" spans="1:24">
      <c r="A450" s="26">
        <v>12.9</v>
      </c>
      <c r="B450">
        <v>194</v>
      </c>
      <c r="C450" t="s">
        <v>514</v>
      </c>
      <c r="D450">
        <v>552</v>
      </c>
      <c r="E450" t="s">
        <v>1364</v>
      </c>
      <c r="F450">
        <v>310</v>
      </c>
      <c r="G450" s="35" t="s">
        <v>2068</v>
      </c>
      <c r="H450" s="35">
        <v>310</v>
      </c>
      <c r="I450" s="26">
        <v>14.61</v>
      </c>
      <c r="J450">
        <v>358</v>
      </c>
      <c r="M450" s="26">
        <v>6.85</v>
      </c>
      <c r="N450">
        <v>778</v>
      </c>
      <c r="O450" s="26">
        <v>9.39</v>
      </c>
      <c r="P450">
        <v>449</v>
      </c>
      <c r="Q450" s="26">
        <v>29.19</v>
      </c>
      <c r="R450">
        <v>449</v>
      </c>
      <c r="S450" s="26">
        <v>40.450000000000003</v>
      </c>
      <c r="T450">
        <v>449</v>
      </c>
      <c r="U450" s="34">
        <v>10.87</v>
      </c>
      <c r="V450" s="35">
        <v>61</v>
      </c>
      <c r="W450" s="34">
        <v>12.08</v>
      </c>
      <c r="X450" s="35">
        <v>229</v>
      </c>
    </row>
    <row r="451" spans="1:24">
      <c r="A451" s="26">
        <v>12.91</v>
      </c>
      <c r="B451">
        <v>193</v>
      </c>
      <c r="C451" t="s">
        <v>515</v>
      </c>
      <c r="D451">
        <v>551</v>
      </c>
      <c r="E451" t="s">
        <v>1365</v>
      </c>
      <c r="F451">
        <v>309</v>
      </c>
      <c r="G451" s="35" t="s">
        <v>2069</v>
      </c>
      <c r="H451" s="35">
        <v>309</v>
      </c>
      <c r="I451" s="26">
        <v>14.62</v>
      </c>
      <c r="J451">
        <v>357</v>
      </c>
      <c r="M451" s="26">
        <v>6.86</v>
      </c>
      <c r="N451">
        <v>781</v>
      </c>
      <c r="O451" s="26">
        <v>9.4</v>
      </c>
      <c r="P451">
        <v>450</v>
      </c>
      <c r="Q451" s="26">
        <v>29.24</v>
      </c>
      <c r="R451">
        <v>450</v>
      </c>
      <c r="S451" s="26">
        <v>40.51</v>
      </c>
      <c r="T451">
        <v>450</v>
      </c>
      <c r="U451" s="34">
        <v>10.89</v>
      </c>
      <c r="V451" s="35">
        <v>60</v>
      </c>
      <c r="W451" s="34">
        <v>12.09</v>
      </c>
      <c r="X451" s="35">
        <v>228</v>
      </c>
    </row>
    <row r="452" spans="1:24">
      <c r="A452" s="26">
        <v>12.92</v>
      </c>
      <c r="B452">
        <v>192</v>
      </c>
      <c r="C452" t="s">
        <v>516</v>
      </c>
      <c r="D452">
        <v>550</v>
      </c>
      <c r="E452" t="s">
        <v>1366</v>
      </c>
      <c r="F452">
        <v>307</v>
      </c>
      <c r="G452" s="35" t="s">
        <v>2070</v>
      </c>
      <c r="H452" s="35">
        <v>307</v>
      </c>
      <c r="I452" s="26">
        <v>14.63</v>
      </c>
      <c r="J452">
        <v>356</v>
      </c>
      <c r="M452" s="26">
        <v>6.87</v>
      </c>
      <c r="N452">
        <v>783</v>
      </c>
      <c r="O452" s="26">
        <v>9.42</v>
      </c>
      <c r="P452">
        <v>451</v>
      </c>
      <c r="Q452" s="26">
        <v>29.3</v>
      </c>
      <c r="R452">
        <v>451</v>
      </c>
      <c r="S452" s="26">
        <v>40.58</v>
      </c>
      <c r="T452">
        <v>451</v>
      </c>
      <c r="U452" s="34">
        <v>10.91</v>
      </c>
      <c r="V452" s="35">
        <v>59</v>
      </c>
      <c r="W452" s="34">
        <v>12.11</v>
      </c>
      <c r="X452" s="35">
        <v>227</v>
      </c>
    </row>
    <row r="453" spans="1:24">
      <c r="A453" s="26">
        <v>12.93</v>
      </c>
      <c r="B453">
        <v>190</v>
      </c>
      <c r="C453" t="s">
        <v>517</v>
      </c>
      <c r="D453">
        <v>549</v>
      </c>
      <c r="E453" t="s">
        <v>1367</v>
      </c>
      <c r="F453">
        <v>306</v>
      </c>
      <c r="G453" s="35" t="s">
        <v>3897</v>
      </c>
      <c r="H453" s="35">
        <v>306</v>
      </c>
      <c r="I453" s="26">
        <v>14.64</v>
      </c>
      <c r="J453">
        <v>355</v>
      </c>
      <c r="M453" s="26">
        <v>6.88</v>
      </c>
      <c r="N453">
        <v>785</v>
      </c>
      <c r="O453" s="26">
        <v>9.44</v>
      </c>
      <c r="P453">
        <v>452</v>
      </c>
      <c r="Q453" s="26">
        <v>29.35</v>
      </c>
      <c r="R453">
        <v>452</v>
      </c>
      <c r="S453" s="26">
        <v>40.65</v>
      </c>
      <c r="T453">
        <v>452</v>
      </c>
      <c r="U453" s="34">
        <v>10.92</v>
      </c>
      <c r="V453" s="35">
        <v>58</v>
      </c>
      <c r="W453" s="34">
        <v>12.12</v>
      </c>
      <c r="X453" s="35">
        <v>226</v>
      </c>
    </row>
    <row r="454" spans="1:24">
      <c r="A454" s="26">
        <v>12.94</v>
      </c>
      <c r="B454">
        <v>189</v>
      </c>
      <c r="C454" t="s">
        <v>518</v>
      </c>
      <c r="D454">
        <v>548</v>
      </c>
      <c r="E454" t="s">
        <v>1368</v>
      </c>
      <c r="F454">
        <v>305</v>
      </c>
      <c r="G454" s="35" t="s">
        <v>2071</v>
      </c>
      <c r="H454" s="35">
        <v>305</v>
      </c>
      <c r="I454" s="26">
        <v>14.65</v>
      </c>
      <c r="J454">
        <v>354</v>
      </c>
      <c r="M454" s="26">
        <v>6.89</v>
      </c>
      <c r="N454">
        <v>788</v>
      </c>
      <c r="O454" s="26">
        <v>9.4499999999999993</v>
      </c>
      <c r="P454">
        <v>453</v>
      </c>
      <c r="Q454" s="26">
        <v>29.4</v>
      </c>
      <c r="R454">
        <v>453</v>
      </c>
      <c r="S454" s="26">
        <v>40.72</v>
      </c>
      <c r="T454">
        <v>453</v>
      </c>
      <c r="U454" s="34">
        <v>10.94</v>
      </c>
      <c r="V454" s="35">
        <v>57</v>
      </c>
      <c r="W454" s="34">
        <v>12.13</v>
      </c>
      <c r="X454" s="35">
        <v>225</v>
      </c>
    </row>
    <row r="455" spans="1:24">
      <c r="A455" s="26">
        <v>12.95</v>
      </c>
      <c r="B455">
        <v>188</v>
      </c>
      <c r="C455" t="s">
        <v>519</v>
      </c>
      <c r="D455">
        <v>547</v>
      </c>
      <c r="E455" t="s">
        <v>1369</v>
      </c>
      <c r="F455">
        <v>304</v>
      </c>
      <c r="G455" s="35" t="s">
        <v>2072</v>
      </c>
      <c r="H455" s="35">
        <v>304</v>
      </c>
      <c r="I455" s="26">
        <v>14.66</v>
      </c>
      <c r="J455">
        <v>353</v>
      </c>
      <c r="M455" s="26">
        <v>6.9</v>
      </c>
      <c r="N455">
        <v>790</v>
      </c>
      <c r="O455" s="26">
        <v>9.4700000000000006</v>
      </c>
      <c r="P455">
        <v>454</v>
      </c>
      <c r="Q455" s="26">
        <v>29.45</v>
      </c>
      <c r="R455">
        <v>454</v>
      </c>
      <c r="S455" s="26">
        <v>40.79</v>
      </c>
      <c r="T455">
        <v>454</v>
      </c>
      <c r="U455" s="34">
        <v>10.96</v>
      </c>
      <c r="V455" s="35">
        <v>56</v>
      </c>
      <c r="W455" s="34">
        <v>12.14</v>
      </c>
      <c r="X455" s="35">
        <v>224</v>
      </c>
    </row>
    <row r="456" spans="1:24">
      <c r="A456" s="26">
        <v>12.96</v>
      </c>
      <c r="B456">
        <v>187</v>
      </c>
      <c r="C456" t="s">
        <v>520</v>
      </c>
      <c r="D456">
        <v>546</v>
      </c>
      <c r="E456" t="s">
        <v>1370</v>
      </c>
      <c r="F456">
        <v>303</v>
      </c>
      <c r="G456" s="35" t="s">
        <v>3898</v>
      </c>
      <c r="H456" s="35">
        <v>303</v>
      </c>
      <c r="I456" s="26">
        <v>14.67</v>
      </c>
      <c r="J456">
        <v>352</v>
      </c>
      <c r="M456" s="26">
        <v>6.91</v>
      </c>
      <c r="N456">
        <v>792</v>
      </c>
      <c r="O456" s="26">
        <v>9.49</v>
      </c>
      <c r="P456">
        <v>455</v>
      </c>
      <c r="Q456" s="26">
        <v>29.5</v>
      </c>
      <c r="R456">
        <v>455</v>
      </c>
      <c r="S456" s="26">
        <v>40.86</v>
      </c>
      <c r="T456">
        <v>455</v>
      </c>
      <c r="U456" s="34">
        <v>10.98</v>
      </c>
      <c r="V456" s="35">
        <v>55</v>
      </c>
      <c r="W456" s="34">
        <v>12.15</v>
      </c>
      <c r="X456" s="35">
        <v>223</v>
      </c>
    </row>
    <row r="457" spans="1:24">
      <c r="A457" s="26">
        <v>12.97</v>
      </c>
      <c r="B457">
        <v>186</v>
      </c>
      <c r="C457" t="s">
        <v>521</v>
      </c>
      <c r="D457">
        <v>545</v>
      </c>
      <c r="E457" t="s">
        <v>1371</v>
      </c>
      <c r="F457">
        <v>302</v>
      </c>
      <c r="G457" s="35" t="s">
        <v>2073</v>
      </c>
      <c r="H457" s="35">
        <v>302</v>
      </c>
      <c r="I457" s="26">
        <v>14.68</v>
      </c>
      <c r="J457">
        <v>351</v>
      </c>
      <c r="M457" s="26">
        <v>6.92</v>
      </c>
      <c r="N457">
        <v>795</v>
      </c>
      <c r="O457" s="26">
        <v>9.5</v>
      </c>
      <c r="P457">
        <v>456</v>
      </c>
      <c r="Q457" s="26">
        <v>29.55</v>
      </c>
      <c r="R457">
        <v>456</v>
      </c>
      <c r="S457" s="26">
        <v>40.93</v>
      </c>
      <c r="T457">
        <v>456</v>
      </c>
      <c r="U457" s="34">
        <v>11</v>
      </c>
      <c r="V457" s="35">
        <v>54</v>
      </c>
      <c r="W457" s="34">
        <v>12.16</v>
      </c>
      <c r="X457" s="35">
        <v>222</v>
      </c>
    </row>
    <row r="458" spans="1:24">
      <c r="A458" s="26">
        <v>12.98</v>
      </c>
      <c r="B458">
        <v>185</v>
      </c>
      <c r="C458" t="s">
        <v>522</v>
      </c>
      <c r="D458">
        <v>544</v>
      </c>
      <c r="E458" t="s">
        <v>1372</v>
      </c>
      <c r="F458">
        <v>301</v>
      </c>
      <c r="G458" s="35" t="s">
        <v>2074</v>
      </c>
      <c r="H458" s="35">
        <v>301</v>
      </c>
      <c r="I458" s="26">
        <v>14.69</v>
      </c>
      <c r="J458">
        <v>350</v>
      </c>
      <c r="M458" s="26">
        <v>6.93</v>
      </c>
      <c r="N458">
        <v>797</v>
      </c>
      <c r="O458" s="26">
        <v>9.52</v>
      </c>
      <c r="P458">
        <v>457</v>
      </c>
      <c r="Q458" s="26">
        <v>29.6</v>
      </c>
      <c r="R458">
        <v>457</v>
      </c>
      <c r="S458" s="26">
        <v>41</v>
      </c>
      <c r="T458">
        <v>457</v>
      </c>
      <c r="U458" s="34">
        <v>11.02</v>
      </c>
      <c r="V458" s="35">
        <v>53</v>
      </c>
      <c r="W458" s="34">
        <v>12.17</v>
      </c>
      <c r="X458" s="35">
        <v>221</v>
      </c>
    </row>
    <row r="459" spans="1:24">
      <c r="A459" s="26">
        <v>12.99</v>
      </c>
      <c r="B459">
        <v>184</v>
      </c>
      <c r="C459" t="s">
        <v>523</v>
      </c>
      <c r="D459">
        <v>543</v>
      </c>
      <c r="E459" t="s">
        <v>1373</v>
      </c>
      <c r="F459">
        <v>300</v>
      </c>
      <c r="G459" s="35" t="s">
        <v>2075</v>
      </c>
      <c r="H459" s="35">
        <v>300</v>
      </c>
      <c r="I459" s="26">
        <v>14.7</v>
      </c>
      <c r="J459">
        <v>349</v>
      </c>
      <c r="M459" s="26">
        <v>6.94</v>
      </c>
      <c r="N459">
        <v>799</v>
      </c>
      <c r="O459" s="26">
        <v>9.5399999999999991</v>
      </c>
      <c r="P459">
        <v>458</v>
      </c>
      <c r="Q459" s="26">
        <v>29.65</v>
      </c>
      <c r="R459">
        <v>458</v>
      </c>
      <c r="S459" s="26">
        <v>41.07</v>
      </c>
      <c r="T459">
        <v>458</v>
      </c>
      <c r="U459" s="34">
        <v>11.04</v>
      </c>
      <c r="V459" s="35">
        <v>52</v>
      </c>
      <c r="W459" s="34">
        <v>12.18</v>
      </c>
      <c r="X459" s="35">
        <v>220</v>
      </c>
    </row>
    <row r="460" spans="1:24">
      <c r="A460" s="26">
        <v>13</v>
      </c>
      <c r="B460">
        <v>182</v>
      </c>
      <c r="C460" t="s">
        <v>524</v>
      </c>
      <c r="D460">
        <v>542</v>
      </c>
      <c r="E460" t="s">
        <v>1374</v>
      </c>
      <c r="F460">
        <v>299</v>
      </c>
      <c r="G460" s="35" t="s">
        <v>3899</v>
      </c>
      <c r="H460" s="35">
        <v>299</v>
      </c>
      <c r="I460" s="26">
        <v>14.71</v>
      </c>
      <c r="J460">
        <v>348</v>
      </c>
      <c r="M460" s="26">
        <v>6.95</v>
      </c>
      <c r="N460">
        <v>802</v>
      </c>
      <c r="O460" s="26">
        <v>9.5500000000000007</v>
      </c>
      <c r="P460">
        <v>459</v>
      </c>
      <c r="Q460" s="26">
        <v>29.7</v>
      </c>
      <c r="R460">
        <v>459</v>
      </c>
      <c r="S460" s="26">
        <v>41.13</v>
      </c>
      <c r="T460">
        <v>459</v>
      </c>
      <c r="U460" s="34">
        <v>11.06</v>
      </c>
      <c r="V460" s="35">
        <v>51</v>
      </c>
      <c r="W460" s="34">
        <v>12.19</v>
      </c>
      <c r="X460" s="35">
        <v>219</v>
      </c>
    </row>
    <row r="461" spans="1:24">
      <c r="A461" s="26">
        <v>13.01</v>
      </c>
      <c r="B461">
        <v>181</v>
      </c>
      <c r="C461" t="s">
        <v>525</v>
      </c>
      <c r="D461">
        <v>541</v>
      </c>
      <c r="E461" t="s">
        <v>1375</v>
      </c>
      <c r="F461">
        <v>298</v>
      </c>
      <c r="G461" s="35" t="s">
        <v>2076</v>
      </c>
      <c r="H461" s="35">
        <v>298</v>
      </c>
      <c r="I461" s="26">
        <v>14.72</v>
      </c>
      <c r="J461">
        <v>347</v>
      </c>
      <c r="M461" s="26">
        <v>6.96</v>
      </c>
      <c r="N461">
        <v>804</v>
      </c>
      <c r="O461" s="26">
        <v>9.57</v>
      </c>
      <c r="P461">
        <v>460</v>
      </c>
      <c r="Q461" s="26">
        <v>29.75</v>
      </c>
      <c r="R461">
        <v>460</v>
      </c>
      <c r="S461" s="26">
        <v>41.2</v>
      </c>
      <c r="T461">
        <v>460</v>
      </c>
      <c r="U461" s="34">
        <v>11.07</v>
      </c>
      <c r="V461" s="35">
        <v>50</v>
      </c>
      <c r="W461" s="34">
        <v>12.2</v>
      </c>
      <c r="X461" s="35">
        <v>218</v>
      </c>
    </row>
    <row r="462" spans="1:24">
      <c r="A462" s="26">
        <v>13.02</v>
      </c>
      <c r="B462">
        <v>180</v>
      </c>
      <c r="C462" t="s">
        <v>526</v>
      </c>
      <c r="D462">
        <v>540</v>
      </c>
      <c r="E462" t="s">
        <v>1376</v>
      </c>
      <c r="F462">
        <v>297</v>
      </c>
      <c r="G462" s="35" t="s">
        <v>2077</v>
      </c>
      <c r="H462" s="35">
        <v>297</v>
      </c>
      <c r="I462" s="26">
        <v>14.73</v>
      </c>
      <c r="J462">
        <v>346</v>
      </c>
      <c r="M462" s="26">
        <v>6.97</v>
      </c>
      <c r="N462">
        <v>807</v>
      </c>
      <c r="O462" s="26">
        <v>9.59</v>
      </c>
      <c r="P462">
        <v>461</v>
      </c>
      <c r="Q462" s="26">
        <v>29.8</v>
      </c>
      <c r="R462">
        <v>461</v>
      </c>
      <c r="S462" s="26">
        <v>41.27</v>
      </c>
      <c r="T462">
        <v>461</v>
      </c>
      <c r="U462" s="34">
        <v>11.09</v>
      </c>
      <c r="V462" s="35">
        <v>49</v>
      </c>
      <c r="W462" s="34">
        <v>12.21</v>
      </c>
      <c r="X462" s="35">
        <v>217</v>
      </c>
    </row>
    <row r="463" spans="1:24">
      <c r="A463" s="26">
        <v>13.03</v>
      </c>
      <c r="B463">
        <v>179</v>
      </c>
      <c r="C463" t="s">
        <v>527</v>
      </c>
      <c r="D463">
        <v>539</v>
      </c>
      <c r="E463" t="s">
        <v>1377</v>
      </c>
      <c r="F463">
        <v>295</v>
      </c>
      <c r="G463" s="35" t="s">
        <v>2078</v>
      </c>
      <c r="H463" s="35">
        <v>295</v>
      </c>
      <c r="I463" s="26">
        <v>14.74</v>
      </c>
      <c r="J463">
        <v>345</v>
      </c>
      <c r="M463" s="26">
        <v>6.98</v>
      </c>
      <c r="N463">
        <v>809</v>
      </c>
      <c r="O463" s="26">
        <v>9.6</v>
      </c>
      <c r="P463">
        <v>462</v>
      </c>
      <c r="Q463" s="26">
        <v>29.86</v>
      </c>
      <c r="R463">
        <v>462</v>
      </c>
      <c r="S463" s="26">
        <v>41.34</v>
      </c>
      <c r="T463">
        <v>462</v>
      </c>
      <c r="U463" s="34">
        <v>11.11</v>
      </c>
      <c r="V463" s="35">
        <v>48</v>
      </c>
      <c r="W463" s="34">
        <v>12.22</v>
      </c>
      <c r="X463" s="35">
        <v>216</v>
      </c>
    </row>
    <row r="464" spans="1:24">
      <c r="A464" s="26">
        <v>13.04</v>
      </c>
      <c r="B464">
        <v>178</v>
      </c>
      <c r="C464" t="s">
        <v>528</v>
      </c>
      <c r="D464">
        <v>538</v>
      </c>
      <c r="E464" t="s">
        <v>1378</v>
      </c>
      <c r="F464">
        <v>294</v>
      </c>
      <c r="G464" s="35" t="s">
        <v>2079</v>
      </c>
      <c r="H464" s="35">
        <v>294</v>
      </c>
      <c r="I464" s="26">
        <v>14.75</v>
      </c>
      <c r="J464">
        <v>344</v>
      </c>
      <c r="M464" s="26">
        <v>6.99</v>
      </c>
      <c r="N464">
        <v>811</v>
      </c>
      <c r="O464" s="26">
        <v>9.6199999999999992</v>
      </c>
      <c r="P464">
        <v>463</v>
      </c>
      <c r="Q464" s="26">
        <v>29.91</v>
      </c>
      <c r="R464">
        <v>463</v>
      </c>
      <c r="S464" s="26">
        <v>41.41</v>
      </c>
      <c r="T464">
        <v>463</v>
      </c>
      <c r="U464" s="34">
        <v>11.13</v>
      </c>
      <c r="V464" s="35">
        <v>47</v>
      </c>
      <c r="W464" s="34">
        <v>12.23</v>
      </c>
      <c r="X464" s="35">
        <v>215</v>
      </c>
    </row>
    <row r="465" spans="1:24">
      <c r="A465" s="26">
        <v>13.05</v>
      </c>
      <c r="B465">
        <v>177</v>
      </c>
      <c r="C465" t="s">
        <v>529</v>
      </c>
      <c r="D465">
        <v>537</v>
      </c>
      <c r="E465" t="s">
        <v>1379</v>
      </c>
      <c r="F465">
        <v>293</v>
      </c>
      <c r="G465" s="35" t="s">
        <v>2080</v>
      </c>
      <c r="H465" s="35">
        <v>293</v>
      </c>
      <c r="I465" s="26">
        <v>14.76</v>
      </c>
      <c r="J465">
        <v>343</v>
      </c>
      <c r="M465" s="26">
        <v>7</v>
      </c>
      <c r="N465">
        <v>814</v>
      </c>
      <c r="O465" s="26">
        <v>9.64</v>
      </c>
      <c r="P465">
        <v>464</v>
      </c>
      <c r="Q465" s="26">
        <v>29.96</v>
      </c>
      <c r="R465">
        <v>464</v>
      </c>
      <c r="S465" s="26">
        <v>41.48</v>
      </c>
      <c r="T465">
        <v>464</v>
      </c>
      <c r="U465" s="34">
        <v>11.16</v>
      </c>
      <c r="V465" s="35">
        <v>46</v>
      </c>
      <c r="W465" s="34">
        <v>12.24</v>
      </c>
      <c r="X465" s="35">
        <v>214</v>
      </c>
    </row>
    <row r="466" spans="1:24">
      <c r="A466" s="26">
        <v>13.06</v>
      </c>
      <c r="B466">
        <v>176</v>
      </c>
      <c r="C466" t="s">
        <v>530</v>
      </c>
      <c r="D466">
        <v>536</v>
      </c>
      <c r="E466" t="s">
        <v>1380</v>
      </c>
      <c r="F466">
        <v>292</v>
      </c>
      <c r="G466" s="35" t="s">
        <v>2081</v>
      </c>
      <c r="H466" s="35">
        <v>292</v>
      </c>
      <c r="I466" s="26">
        <v>14.77</v>
      </c>
      <c r="J466">
        <v>342</v>
      </c>
      <c r="M466" s="26">
        <v>7.01</v>
      </c>
      <c r="N466">
        <v>816</v>
      </c>
      <c r="O466" s="26">
        <v>9.65</v>
      </c>
      <c r="P466">
        <v>465</v>
      </c>
      <c r="Q466" s="26">
        <v>30.01</v>
      </c>
      <c r="R466">
        <v>465</v>
      </c>
      <c r="S466" s="26">
        <v>41.55</v>
      </c>
      <c r="T466">
        <v>465</v>
      </c>
      <c r="U466" s="34">
        <v>11.18</v>
      </c>
      <c r="V466" s="35">
        <v>45</v>
      </c>
      <c r="W466" s="34">
        <v>12.26</v>
      </c>
      <c r="X466" s="35">
        <v>213</v>
      </c>
    </row>
    <row r="467" spans="1:24">
      <c r="A467" s="26">
        <v>13.07</v>
      </c>
      <c r="B467">
        <v>175</v>
      </c>
      <c r="C467" t="s">
        <v>531</v>
      </c>
      <c r="D467">
        <v>535</v>
      </c>
      <c r="E467" t="s">
        <v>1381</v>
      </c>
      <c r="F467">
        <v>291</v>
      </c>
      <c r="G467" s="35" t="s">
        <v>2082</v>
      </c>
      <c r="H467" s="35">
        <v>291</v>
      </c>
      <c r="I467" s="26">
        <v>14.78</v>
      </c>
      <c r="J467">
        <v>341</v>
      </c>
      <c r="M467" s="26">
        <v>7.02</v>
      </c>
      <c r="N467">
        <v>818</v>
      </c>
      <c r="O467" s="26">
        <v>9.67</v>
      </c>
      <c r="P467">
        <v>466</v>
      </c>
      <c r="Q467" s="26">
        <v>30.06</v>
      </c>
      <c r="R467">
        <v>466</v>
      </c>
      <c r="S467" s="26">
        <v>41.62</v>
      </c>
      <c r="T467">
        <v>466</v>
      </c>
      <c r="U467" s="34">
        <v>11.21</v>
      </c>
      <c r="V467" s="35">
        <v>44</v>
      </c>
      <c r="W467" s="34">
        <v>12.27</v>
      </c>
      <c r="X467" s="35">
        <v>212</v>
      </c>
    </row>
    <row r="468" spans="1:24">
      <c r="A468" s="26">
        <v>13.08</v>
      </c>
      <c r="B468">
        <v>174</v>
      </c>
      <c r="C468" t="s">
        <v>532</v>
      </c>
      <c r="D468">
        <v>534</v>
      </c>
      <c r="E468" t="s">
        <v>1382</v>
      </c>
      <c r="F468">
        <v>290</v>
      </c>
      <c r="G468" s="35" t="s">
        <v>2083</v>
      </c>
      <c r="H468" s="35">
        <v>290</v>
      </c>
      <c r="I468" s="26">
        <v>14.8</v>
      </c>
      <c r="J468">
        <v>340</v>
      </c>
      <c r="M468" s="26">
        <v>7.03</v>
      </c>
      <c r="N468">
        <v>821</v>
      </c>
      <c r="O468" s="26">
        <v>9.69</v>
      </c>
      <c r="P468">
        <v>467</v>
      </c>
      <c r="Q468" s="26">
        <v>30.11</v>
      </c>
      <c r="R468">
        <v>467</v>
      </c>
      <c r="S468" s="26">
        <v>41.68</v>
      </c>
      <c r="T468">
        <v>467</v>
      </c>
      <c r="U468" s="34">
        <v>11.23</v>
      </c>
      <c r="V468" s="35">
        <v>43</v>
      </c>
      <c r="W468" s="34">
        <v>12.28</v>
      </c>
      <c r="X468" s="35">
        <v>211</v>
      </c>
    </row>
    <row r="469" spans="1:24">
      <c r="A469" s="26">
        <v>13.09</v>
      </c>
      <c r="B469">
        <v>173</v>
      </c>
      <c r="C469" t="s">
        <v>533</v>
      </c>
      <c r="D469">
        <v>533</v>
      </c>
      <c r="E469" t="s">
        <v>1383</v>
      </c>
      <c r="F469">
        <v>289</v>
      </c>
      <c r="G469" s="35" t="s">
        <v>3900</v>
      </c>
      <c r="H469" s="35">
        <v>289</v>
      </c>
      <c r="I469" s="26">
        <v>14.81</v>
      </c>
      <c r="J469">
        <v>339</v>
      </c>
      <c r="M469" s="26">
        <v>7.04</v>
      </c>
      <c r="N469">
        <v>823</v>
      </c>
      <c r="O469" s="26">
        <v>9.6999999999999993</v>
      </c>
      <c r="P469">
        <v>468</v>
      </c>
      <c r="Q469" s="26">
        <v>30.16</v>
      </c>
      <c r="R469">
        <v>468</v>
      </c>
      <c r="S469" s="26">
        <v>41.75</v>
      </c>
      <c r="T469">
        <v>468</v>
      </c>
      <c r="U469" s="34">
        <v>11.26</v>
      </c>
      <c r="V469" s="35">
        <v>42</v>
      </c>
      <c r="W469" s="34">
        <v>12.29</v>
      </c>
      <c r="X469" s="35">
        <v>210</v>
      </c>
    </row>
    <row r="470" spans="1:24">
      <c r="A470" s="26">
        <v>13.1</v>
      </c>
      <c r="B470">
        <v>171</v>
      </c>
      <c r="C470" t="s">
        <v>534</v>
      </c>
      <c r="D470">
        <v>532</v>
      </c>
      <c r="E470" t="s">
        <v>1384</v>
      </c>
      <c r="F470">
        <v>288</v>
      </c>
      <c r="G470" s="35" t="s">
        <v>2084</v>
      </c>
      <c r="H470" s="35">
        <v>288</v>
      </c>
      <c r="I470" s="26">
        <v>14.82</v>
      </c>
      <c r="J470">
        <v>338</v>
      </c>
      <c r="M470" s="26">
        <v>7.05</v>
      </c>
      <c r="N470">
        <v>826</v>
      </c>
      <c r="O470" s="26">
        <v>9.7200000000000006</v>
      </c>
      <c r="P470">
        <v>469</v>
      </c>
      <c r="Q470" s="26">
        <v>30.21</v>
      </c>
      <c r="R470">
        <v>469</v>
      </c>
      <c r="S470" s="26">
        <v>41.82</v>
      </c>
      <c r="T470">
        <v>469</v>
      </c>
      <c r="U470" s="34">
        <v>11.28</v>
      </c>
      <c r="V470" s="35">
        <v>41</v>
      </c>
      <c r="W470" s="34">
        <v>12.3</v>
      </c>
      <c r="X470" s="35">
        <v>209</v>
      </c>
    </row>
    <row r="471" spans="1:24">
      <c r="A471" s="26">
        <v>13.11</v>
      </c>
      <c r="B471">
        <v>170</v>
      </c>
      <c r="C471" t="s">
        <v>535</v>
      </c>
      <c r="D471">
        <v>531</v>
      </c>
      <c r="E471" t="s">
        <v>1385</v>
      </c>
      <c r="F471">
        <v>287</v>
      </c>
      <c r="G471" s="35" t="s">
        <v>3901</v>
      </c>
      <c r="H471" s="35">
        <v>287</v>
      </c>
      <c r="I471" s="26">
        <v>14.83</v>
      </c>
      <c r="J471">
        <v>337</v>
      </c>
      <c r="M471" s="26">
        <v>7.06</v>
      </c>
      <c r="N471">
        <v>828</v>
      </c>
      <c r="O471" s="26">
        <v>9.74</v>
      </c>
      <c r="P471">
        <v>470</v>
      </c>
      <c r="Q471" s="26">
        <v>30.26</v>
      </c>
      <c r="R471">
        <v>470</v>
      </c>
      <c r="S471" s="26">
        <v>41.89</v>
      </c>
      <c r="T471">
        <v>470</v>
      </c>
      <c r="U471" s="34">
        <v>11.31</v>
      </c>
      <c r="V471" s="35">
        <v>40</v>
      </c>
      <c r="W471" s="34">
        <v>12.31</v>
      </c>
      <c r="X471" s="35">
        <v>208</v>
      </c>
    </row>
    <row r="472" spans="1:24">
      <c r="A472" s="26">
        <v>13.12</v>
      </c>
      <c r="B472">
        <v>169</v>
      </c>
      <c r="C472" t="s">
        <v>536</v>
      </c>
      <c r="D472">
        <v>530</v>
      </c>
      <c r="E472" t="s">
        <v>1386</v>
      </c>
      <c r="F472">
        <v>286</v>
      </c>
      <c r="G472" s="35" t="s">
        <v>2085</v>
      </c>
      <c r="H472" s="35">
        <v>286</v>
      </c>
      <c r="I472" s="26">
        <v>14.84</v>
      </c>
      <c r="J472">
        <v>336</v>
      </c>
      <c r="M472" s="26">
        <v>7.07</v>
      </c>
      <c r="N472">
        <v>830</v>
      </c>
      <c r="O472" s="26">
        <v>9.75</v>
      </c>
      <c r="P472">
        <v>471</v>
      </c>
      <c r="Q472" s="26">
        <v>30.31</v>
      </c>
      <c r="R472">
        <v>471</v>
      </c>
      <c r="S472" s="26">
        <v>41.96</v>
      </c>
      <c r="T472">
        <v>471</v>
      </c>
      <c r="U472" s="34">
        <v>11.33</v>
      </c>
      <c r="V472" s="35">
        <v>39</v>
      </c>
      <c r="W472" s="34">
        <v>12.32</v>
      </c>
      <c r="X472" s="35">
        <v>207</v>
      </c>
    </row>
    <row r="473" spans="1:24">
      <c r="A473" s="26">
        <v>13.13</v>
      </c>
      <c r="B473">
        <v>168</v>
      </c>
      <c r="C473" t="s">
        <v>537</v>
      </c>
      <c r="D473">
        <v>529</v>
      </c>
      <c r="E473" t="s">
        <v>1387</v>
      </c>
      <c r="F473">
        <v>285</v>
      </c>
      <c r="G473" s="35" t="s">
        <v>2086</v>
      </c>
      <c r="H473" s="35">
        <v>285</v>
      </c>
      <c r="I473" s="26">
        <v>14.85</v>
      </c>
      <c r="J473">
        <v>335</v>
      </c>
      <c r="M473" s="26">
        <v>7.08</v>
      </c>
      <c r="N473">
        <v>833</v>
      </c>
      <c r="O473" s="26">
        <v>9.77</v>
      </c>
      <c r="P473">
        <v>472</v>
      </c>
      <c r="Q473" s="26">
        <v>30.36</v>
      </c>
      <c r="R473">
        <v>472</v>
      </c>
      <c r="S473" s="26">
        <v>42.03</v>
      </c>
      <c r="T473">
        <v>472</v>
      </c>
      <c r="U473" s="34">
        <v>11.36</v>
      </c>
      <c r="V473" s="35">
        <v>38</v>
      </c>
      <c r="W473" s="34">
        <v>12.33</v>
      </c>
      <c r="X473" s="35">
        <v>206</v>
      </c>
    </row>
    <row r="474" spans="1:24">
      <c r="A474" s="26">
        <v>13.14</v>
      </c>
      <c r="B474">
        <v>167</v>
      </c>
      <c r="C474" t="s">
        <v>538</v>
      </c>
      <c r="D474">
        <v>528</v>
      </c>
      <c r="E474" t="s">
        <v>1388</v>
      </c>
      <c r="F474">
        <v>284</v>
      </c>
      <c r="G474" s="35" t="s">
        <v>3902</v>
      </c>
      <c r="H474" s="35">
        <v>284</v>
      </c>
      <c r="I474" s="26">
        <v>14.86</v>
      </c>
      <c r="J474">
        <v>334</v>
      </c>
      <c r="M474" s="26">
        <v>7.09</v>
      </c>
      <c r="N474">
        <v>835</v>
      </c>
      <c r="O474" s="26">
        <v>9.7899999999999991</v>
      </c>
      <c r="P474">
        <v>473</v>
      </c>
      <c r="Q474" s="26">
        <v>30.41</v>
      </c>
      <c r="R474">
        <v>473</v>
      </c>
      <c r="S474" s="26">
        <v>42.1</v>
      </c>
      <c r="T474">
        <v>473</v>
      </c>
      <c r="U474" s="34">
        <v>11.38</v>
      </c>
      <c r="V474" s="35">
        <v>37</v>
      </c>
      <c r="W474" s="34">
        <v>12.34</v>
      </c>
      <c r="X474" s="35">
        <v>205</v>
      </c>
    </row>
    <row r="475" spans="1:24">
      <c r="A475" s="26">
        <v>13.15</v>
      </c>
      <c r="B475">
        <v>166</v>
      </c>
      <c r="C475" t="s">
        <v>539</v>
      </c>
      <c r="D475">
        <v>527</v>
      </c>
      <c r="E475" t="s">
        <v>1389</v>
      </c>
      <c r="F475">
        <v>283</v>
      </c>
      <c r="G475" s="35" t="s">
        <v>3903</v>
      </c>
      <c r="H475" s="35">
        <v>283</v>
      </c>
      <c r="I475" s="26">
        <v>14.87</v>
      </c>
      <c r="J475">
        <v>333</v>
      </c>
      <c r="M475" s="26">
        <v>7.1</v>
      </c>
      <c r="N475">
        <v>838</v>
      </c>
      <c r="O475" s="26">
        <v>9.8000000000000007</v>
      </c>
      <c r="P475">
        <v>474</v>
      </c>
      <c r="Q475" s="26">
        <v>30.47</v>
      </c>
      <c r="R475">
        <v>474</v>
      </c>
      <c r="S475" s="26">
        <v>42.17</v>
      </c>
      <c r="T475">
        <v>474</v>
      </c>
      <c r="U475" s="34">
        <v>11.41</v>
      </c>
      <c r="V475" s="35">
        <v>36</v>
      </c>
      <c r="W475" s="34">
        <v>12.35</v>
      </c>
      <c r="X475" s="35">
        <v>204</v>
      </c>
    </row>
    <row r="476" spans="1:24">
      <c r="A476" s="26">
        <v>13.16</v>
      </c>
      <c r="B476">
        <v>165</v>
      </c>
      <c r="C476" t="s">
        <v>540</v>
      </c>
      <c r="D476">
        <v>526</v>
      </c>
      <c r="E476" t="s">
        <v>1390</v>
      </c>
      <c r="F476">
        <v>282</v>
      </c>
      <c r="G476" s="35" t="s">
        <v>2087</v>
      </c>
      <c r="H476" s="35">
        <v>282</v>
      </c>
      <c r="I476" s="26">
        <v>14.88</v>
      </c>
      <c r="J476">
        <v>332</v>
      </c>
      <c r="M476" s="26">
        <v>7.11</v>
      </c>
      <c r="N476">
        <v>840</v>
      </c>
      <c r="O476" s="26">
        <v>9.82</v>
      </c>
      <c r="P476">
        <v>475</v>
      </c>
      <c r="Q476" s="26">
        <v>30.52</v>
      </c>
      <c r="R476">
        <v>475</v>
      </c>
      <c r="S476" s="26">
        <v>42.23</v>
      </c>
      <c r="T476">
        <v>475</v>
      </c>
      <c r="U476" s="34">
        <v>11.43</v>
      </c>
      <c r="V476" s="35">
        <v>35</v>
      </c>
      <c r="W476" s="34">
        <v>12.36</v>
      </c>
      <c r="X476" s="35">
        <v>203</v>
      </c>
    </row>
    <row r="477" spans="1:24">
      <c r="A477" s="26">
        <v>13.17</v>
      </c>
      <c r="B477">
        <v>164</v>
      </c>
      <c r="C477" t="s">
        <v>541</v>
      </c>
      <c r="D477">
        <v>525</v>
      </c>
      <c r="E477" t="s">
        <v>1391</v>
      </c>
      <c r="F477">
        <v>281</v>
      </c>
      <c r="G477" s="35" t="s">
        <v>2088</v>
      </c>
      <c r="H477" s="35">
        <v>281</v>
      </c>
      <c r="I477" s="26">
        <v>14.9</v>
      </c>
      <c r="J477">
        <v>331</v>
      </c>
      <c r="M477" s="26">
        <v>7.12</v>
      </c>
      <c r="N477">
        <v>842</v>
      </c>
      <c r="O477" s="26">
        <v>9.84</v>
      </c>
      <c r="P477">
        <v>476</v>
      </c>
      <c r="Q477" s="26">
        <v>30.57</v>
      </c>
      <c r="R477">
        <v>476</v>
      </c>
      <c r="S477" s="26">
        <v>42.3</v>
      </c>
      <c r="T477">
        <v>476</v>
      </c>
      <c r="U477" s="34">
        <v>11.47</v>
      </c>
      <c r="V477" s="35">
        <v>34</v>
      </c>
      <c r="W477" s="34">
        <v>12.37</v>
      </c>
      <c r="X477" s="35">
        <v>202</v>
      </c>
    </row>
    <row r="478" spans="1:24">
      <c r="A478" s="26">
        <v>13.18</v>
      </c>
      <c r="B478">
        <v>163</v>
      </c>
      <c r="C478" t="s">
        <v>542</v>
      </c>
      <c r="D478">
        <v>524</v>
      </c>
      <c r="E478" t="s">
        <v>1392</v>
      </c>
      <c r="F478">
        <v>280</v>
      </c>
      <c r="G478" s="35" t="s">
        <v>2089</v>
      </c>
      <c r="H478" s="35">
        <v>280</v>
      </c>
      <c r="I478" s="26">
        <v>14.91</v>
      </c>
      <c r="J478">
        <v>330</v>
      </c>
      <c r="M478" s="26">
        <v>7.13</v>
      </c>
      <c r="N478">
        <v>845</v>
      </c>
      <c r="O478" s="26">
        <v>9.85</v>
      </c>
      <c r="P478">
        <v>477</v>
      </c>
      <c r="Q478" s="26">
        <v>30.62</v>
      </c>
      <c r="R478">
        <v>477</v>
      </c>
      <c r="S478" s="26">
        <v>42.37</v>
      </c>
      <c r="T478">
        <v>477</v>
      </c>
      <c r="U478" s="34">
        <v>11.51</v>
      </c>
      <c r="V478" s="35">
        <v>33</v>
      </c>
      <c r="W478" s="34">
        <v>12.38</v>
      </c>
      <c r="X478" s="35">
        <v>201</v>
      </c>
    </row>
    <row r="479" spans="1:24">
      <c r="A479" s="26">
        <v>13.19</v>
      </c>
      <c r="B479">
        <v>162</v>
      </c>
      <c r="C479" t="s">
        <v>543</v>
      </c>
      <c r="D479">
        <v>523</v>
      </c>
      <c r="E479" t="s">
        <v>1393</v>
      </c>
      <c r="F479">
        <v>278</v>
      </c>
      <c r="G479" s="35" t="s">
        <v>2090</v>
      </c>
      <c r="H479" s="35">
        <v>278</v>
      </c>
      <c r="I479" s="26">
        <v>14.92</v>
      </c>
      <c r="J479">
        <v>329</v>
      </c>
      <c r="M479" s="26">
        <v>7.14</v>
      </c>
      <c r="N479">
        <v>847</v>
      </c>
      <c r="O479" s="26">
        <v>9.8699999999999992</v>
      </c>
      <c r="P479">
        <v>478</v>
      </c>
      <c r="Q479" s="26">
        <v>30.67</v>
      </c>
      <c r="R479">
        <v>478</v>
      </c>
      <c r="S479" s="26">
        <v>42.44</v>
      </c>
      <c r="T479">
        <v>478</v>
      </c>
      <c r="U479" s="34">
        <v>11.54</v>
      </c>
      <c r="V479" s="35">
        <v>32</v>
      </c>
      <c r="W479" s="34">
        <v>12.39</v>
      </c>
      <c r="X479" s="35">
        <v>200</v>
      </c>
    </row>
    <row r="480" spans="1:24">
      <c r="A480" s="26">
        <v>13.2</v>
      </c>
      <c r="B480">
        <v>161</v>
      </c>
      <c r="C480" t="s">
        <v>544</v>
      </c>
      <c r="D480">
        <v>522</v>
      </c>
      <c r="E480" t="s">
        <v>1394</v>
      </c>
      <c r="F480">
        <v>277</v>
      </c>
      <c r="G480" s="35" t="s">
        <v>2091</v>
      </c>
      <c r="H480" s="35">
        <v>277</v>
      </c>
      <c r="I480" s="26">
        <v>14.93</v>
      </c>
      <c r="J480">
        <v>328</v>
      </c>
      <c r="M480" s="26">
        <v>7.15</v>
      </c>
      <c r="N480">
        <v>850</v>
      </c>
      <c r="O480" s="26">
        <v>9.89</v>
      </c>
      <c r="P480">
        <v>479</v>
      </c>
      <c r="Q480" s="26">
        <v>30.72</v>
      </c>
      <c r="R480">
        <v>479</v>
      </c>
      <c r="S480" s="26">
        <v>42.51</v>
      </c>
      <c r="T480">
        <v>479</v>
      </c>
      <c r="U480" s="34">
        <v>11.58</v>
      </c>
      <c r="V480" s="35">
        <v>31</v>
      </c>
      <c r="W480" s="34">
        <v>12.41</v>
      </c>
      <c r="X480" s="35">
        <v>199</v>
      </c>
    </row>
    <row r="481" spans="1:24">
      <c r="A481" s="26">
        <v>13.21</v>
      </c>
      <c r="B481">
        <v>160</v>
      </c>
      <c r="C481" t="s">
        <v>545</v>
      </c>
      <c r="D481">
        <v>521</v>
      </c>
      <c r="E481" t="s">
        <v>1395</v>
      </c>
      <c r="F481">
        <v>276</v>
      </c>
      <c r="G481" s="35" t="s">
        <v>3904</v>
      </c>
      <c r="H481" s="35">
        <v>276</v>
      </c>
      <c r="I481" s="26">
        <v>14.94</v>
      </c>
      <c r="J481">
        <v>327</v>
      </c>
      <c r="M481" s="26">
        <v>7.16</v>
      </c>
      <c r="N481">
        <v>852</v>
      </c>
      <c r="O481" s="26">
        <v>9.9</v>
      </c>
      <c r="P481">
        <v>480</v>
      </c>
      <c r="Q481" s="26">
        <v>30.77</v>
      </c>
      <c r="R481">
        <v>480</v>
      </c>
      <c r="S481" s="26">
        <v>42.58</v>
      </c>
      <c r="T481">
        <v>480</v>
      </c>
      <c r="U481" s="34">
        <v>11.62</v>
      </c>
      <c r="V481" s="35">
        <v>30</v>
      </c>
      <c r="W481" s="34">
        <v>12.42</v>
      </c>
      <c r="X481" s="35">
        <v>198</v>
      </c>
    </row>
    <row r="482" spans="1:24">
      <c r="A482" s="26">
        <v>13.22</v>
      </c>
      <c r="B482">
        <v>159</v>
      </c>
      <c r="C482" t="s">
        <v>546</v>
      </c>
      <c r="D482">
        <v>520</v>
      </c>
      <c r="E482" t="s">
        <v>1396</v>
      </c>
      <c r="F482">
        <v>275</v>
      </c>
      <c r="G482" s="35" t="s">
        <v>2092</v>
      </c>
      <c r="H482" s="35">
        <v>275</v>
      </c>
      <c r="I482" s="26">
        <v>14.95</v>
      </c>
      <c r="J482">
        <v>326</v>
      </c>
      <c r="M482" s="26">
        <v>7.17</v>
      </c>
      <c r="N482">
        <v>854</v>
      </c>
      <c r="O482" s="26">
        <v>9.92</v>
      </c>
      <c r="P482">
        <v>481</v>
      </c>
      <c r="Q482" s="26">
        <v>30.82</v>
      </c>
      <c r="R482">
        <v>481</v>
      </c>
      <c r="S482" s="26">
        <v>42.65</v>
      </c>
      <c r="T482">
        <v>481</v>
      </c>
      <c r="U482" s="34">
        <v>11.66</v>
      </c>
      <c r="V482" s="35">
        <v>29</v>
      </c>
      <c r="W482" s="34">
        <v>12.43</v>
      </c>
      <c r="X482" s="35">
        <v>197</v>
      </c>
    </row>
    <row r="483" spans="1:24">
      <c r="A483" s="26">
        <v>13.23</v>
      </c>
      <c r="B483">
        <v>158</v>
      </c>
      <c r="C483" t="s">
        <v>547</v>
      </c>
      <c r="D483">
        <v>519</v>
      </c>
      <c r="E483" t="s">
        <v>1397</v>
      </c>
      <c r="F483">
        <v>274</v>
      </c>
      <c r="G483" s="35" t="s">
        <v>2093</v>
      </c>
      <c r="H483" s="35">
        <v>274</v>
      </c>
      <c r="I483" s="26">
        <v>14.96</v>
      </c>
      <c r="J483">
        <v>325</v>
      </c>
      <c r="M483" s="26">
        <v>7.18</v>
      </c>
      <c r="N483">
        <v>857</v>
      </c>
      <c r="O483" s="26">
        <v>9.94</v>
      </c>
      <c r="P483">
        <v>482</v>
      </c>
      <c r="Q483" s="26">
        <v>30.87</v>
      </c>
      <c r="R483">
        <v>482</v>
      </c>
      <c r="S483" s="26">
        <v>42.71</v>
      </c>
      <c r="T483">
        <v>482</v>
      </c>
      <c r="U483" s="34">
        <v>11.69</v>
      </c>
      <c r="V483" s="35">
        <v>28</v>
      </c>
      <c r="W483" s="34">
        <v>12.44</v>
      </c>
      <c r="X483" s="35">
        <v>196</v>
      </c>
    </row>
    <row r="484" spans="1:24">
      <c r="A484" s="26">
        <v>13.24</v>
      </c>
      <c r="B484">
        <v>157</v>
      </c>
      <c r="C484" t="s">
        <v>548</v>
      </c>
      <c r="D484">
        <v>518</v>
      </c>
      <c r="E484" t="s">
        <v>1398</v>
      </c>
      <c r="F484">
        <v>273</v>
      </c>
      <c r="G484" s="35" t="s">
        <v>3905</v>
      </c>
      <c r="H484" s="35">
        <v>273</v>
      </c>
      <c r="I484" s="26">
        <v>14.97</v>
      </c>
      <c r="J484">
        <v>324</v>
      </c>
      <c r="M484" s="26">
        <v>7.19</v>
      </c>
      <c r="N484">
        <v>859</v>
      </c>
      <c r="O484" s="26">
        <v>9.9499999999999993</v>
      </c>
      <c r="P484">
        <v>483</v>
      </c>
      <c r="Q484" s="26">
        <v>30.92</v>
      </c>
      <c r="R484">
        <v>483</v>
      </c>
      <c r="S484" s="26">
        <v>42.78</v>
      </c>
      <c r="T484">
        <v>483</v>
      </c>
      <c r="U484" s="34">
        <v>11.73</v>
      </c>
      <c r="V484" s="35">
        <v>27</v>
      </c>
      <c r="W484" s="34">
        <v>12.45</v>
      </c>
      <c r="X484" s="35">
        <v>195</v>
      </c>
    </row>
    <row r="485" spans="1:24">
      <c r="A485" s="26">
        <v>13.25</v>
      </c>
      <c r="B485">
        <v>156</v>
      </c>
      <c r="C485" t="s">
        <v>549</v>
      </c>
      <c r="D485">
        <v>517</v>
      </c>
      <c r="E485" t="s">
        <v>1399</v>
      </c>
      <c r="F485">
        <v>272</v>
      </c>
      <c r="G485" s="35" t="s">
        <v>2094</v>
      </c>
      <c r="H485" s="35">
        <v>272</v>
      </c>
      <c r="I485" s="26">
        <v>14.98</v>
      </c>
      <c r="J485">
        <v>323</v>
      </c>
      <c r="M485" s="26">
        <v>7.2</v>
      </c>
      <c r="N485">
        <v>862</v>
      </c>
      <c r="O485" s="26">
        <v>9.9700000000000006</v>
      </c>
      <c r="P485">
        <v>484</v>
      </c>
      <c r="Q485" s="26">
        <v>30.97</v>
      </c>
      <c r="R485">
        <v>484</v>
      </c>
      <c r="S485" s="26">
        <v>42.85</v>
      </c>
      <c r="T485">
        <v>484</v>
      </c>
      <c r="U485" s="34">
        <v>11.77</v>
      </c>
      <c r="V485" s="35">
        <v>26</v>
      </c>
      <c r="W485" s="34">
        <v>12.46</v>
      </c>
      <c r="X485" s="35">
        <v>194</v>
      </c>
    </row>
    <row r="486" spans="1:24">
      <c r="A486" s="26">
        <v>13.26</v>
      </c>
      <c r="B486">
        <v>155</v>
      </c>
      <c r="C486" t="s">
        <v>550</v>
      </c>
      <c r="D486">
        <v>516</v>
      </c>
      <c r="E486" t="s">
        <v>1400</v>
      </c>
      <c r="F486">
        <v>271</v>
      </c>
      <c r="G486" s="35" t="s">
        <v>3906</v>
      </c>
      <c r="H486" s="35">
        <v>271</v>
      </c>
      <c r="I486" s="26">
        <v>15</v>
      </c>
      <c r="J486">
        <v>322</v>
      </c>
      <c r="M486" s="26">
        <v>7.21</v>
      </c>
      <c r="N486">
        <v>864</v>
      </c>
      <c r="O486" s="26">
        <v>9.99</v>
      </c>
      <c r="P486">
        <v>485</v>
      </c>
      <c r="Q486" s="26">
        <v>31.02</v>
      </c>
      <c r="R486">
        <v>485</v>
      </c>
      <c r="S486" s="26">
        <v>42.92</v>
      </c>
      <c r="T486">
        <v>485</v>
      </c>
      <c r="U486" s="34">
        <v>11.81</v>
      </c>
      <c r="V486" s="35">
        <v>25</v>
      </c>
      <c r="W486" s="34">
        <v>12.47</v>
      </c>
      <c r="X486" s="35">
        <v>193</v>
      </c>
    </row>
    <row r="487" spans="1:24">
      <c r="A487" s="26">
        <v>13.27</v>
      </c>
      <c r="B487">
        <v>154</v>
      </c>
      <c r="C487" t="s">
        <v>551</v>
      </c>
      <c r="D487">
        <v>515</v>
      </c>
      <c r="E487" t="s">
        <v>1401</v>
      </c>
      <c r="F487">
        <v>270</v>
      </c>
      <c r="G487" s="35" t="s">
        <v>2095</v>
      </c>
      <c r="H487" s="35">
        <v>270</v>
      </c>
      <c r="I487" s="26">
        <v>15.01</v>
      </c>
      <c r="J487">
        <v>321</v>
      </c>
      <c r="M487" s="26">
        <v>7.22</v>
      </c>
      <c r="N487">
        <v>866</v>
      </c>
      <c r="O487" s="26">
        <v>10</v>
      </c>
      <c r="P487">
        <v>486</v>
      </c>
      <c r="Q487" s="26">
        <v>31.07</v>
      </c>
      <c r="R487">
        <v>486</v>
      </c>
      <c r="S487" s="26">
        <v>42.99</v>
      </c>
      <c r="T487">
        <v>486</v>
      </c>
      <c r="U487" s="34">
        <v>11.84</v>
      </c>
      <c r="V487" s="35">
        <v>24</v>
      </c>
      <c r="W487" s="34">
        <v>12.48</v>
      </c>
      <c r="X487" s="35">
        <v>192</v>
      </c>
    </row>
    <row r="488" spans="1:24">
      <c r="A488" s="26">
        <v>13.28</v>
      </c>
      <c r="B488">
        <v>153</v>
      </c>
      <c r="C488" t="s">
        <v>552</v>
      </c>
      <c r="D488">
        <v>514</v>
      </c>
      <c r="E488" t="s">
        <v>1402</v>
      </c>
      <c r="F488">
        <v>269</v>
      </c>
      <c r="G488" s="35" t="s">
        <v>2096</v>
      </c>
      <c r="H488" s="35">
        <v>269</v>
      </c>
      <c r="I488" s="26">
        <v>15.02</v>
      </c>
      <c r="J488">
        <v>320</v>
      </c>
      <c r="M488" s="26">
        <v>7.23</v>
      </c>
      <c r="N488">
        <v>869</v>
      </c>
      <c r="O488" s="26">
        <v>10.02</v>
      </c>
      <c r="P488">
        <v>487</v>
      </c>
      <c r="Q488" s="26">
        <v>31.12</v>
      </c>
      <c r="R488">
        <v>487</v>
      </c>
      <c r="S488" s="26">
        <v>43.06</v>
      </c>
      <c r="T488">
        <v>487</v>
      </c>
      <c r="U488" s="34">
        <v>11.88</v>
      </c>
      <c r="V488" s="35">
        <v>23</v>
      </c>
      <c r="W488" s="34">
        <v>12.49</v>
      </c>
      <c r="X488" s="35">
        <v>191</v>
      </c>
    </row>
    <row r="489" spans="1:24">
      <c r="A489" s="26">
        <v>13.29</v>
      </c>
      <c r="B489">
        <v>152</v>
      </c>
      <c r="C489" t="s">
        <v>553</v>
      </c>
      <c r="D489">
        <v>513</v>
      </c>
      <c r="E489" t="s">
        <v>1403</v>
      </c>
      <c r="F489">
        <v>268</v>
      </c>
      <c r="G489" s="35" t="s">
        <v>3907</v>
      </c>
      <c r="H489" s="35">
        <v>268</v>
      </c>
      <c r="I489" s="26">
        <v>15.03</v>
      </c>
      <c r="J489">
        <v>319</v>
      </c>
      <c r="M489" s="26">
        <v>7.24</v>
      </c>
      <c r="N489">
        <v>871</v>
      </c>
      <c r="O489" s="26">
        <v>10.039999999999999</v>
      </c>
      <c r="P489">
        <v>488</v>
      </c>
      <c r="Q489" s="26">
        <v>31.17</v>
      </c>
      <c r="R489">
        <v>488</v>
      </c>
      <c r="S489" s="26">
        <v>43.13</v>
      </c>
      <c r="T489">
        <v>488</v>
      </c>
      <c r="U489" s="34">
        <v>11.92</v>
      </c>
      <c r="V489" s="35">
        <v>22</v>
      </c>
      <c r="W489" s="34">
        <v>12.5</v>
      </c>
      <c r="X489" s="35">
        <v>190</v>
      </c>
    </row>
    <row r="490" spans="1:24">
      <c r="A490" s="26">
        <v>13.3</v>
      </c>
      <c r="B490">
        <v>151</v>
      </c>
      <c r="C490" t="s">
        <v>554</v>
      </c>
      <c r="D490">
        <v>512</v>
      </c>
      <c r="E490" t="s">
        <v>1404</v>
      </c>
      <c r="F490">
        <v>267</v>
      </c>
      <c r="G490" s="35" t="s">
        <v>3908</v>
      </c>
      <c r="H490" s="35">
        <v>267</v>
      </c>
      <c r="I490" s="26">
        <v>15.04</v>
      </c>
      <c r="J490">
        <v>318</v>
      </c>
      <c r="M490" s="26">
        <v>7.25</v>
      </c>
      <c r="N490">
        <v>874</v>
      </c>
      <c r="O490" s="26">
        <v>10.050000000000001</v>
      </c>
      <c r="P490">
        <v>489</v>
      </c>
      <c r="Q490" s="26">
        <v>31.23</v>
      </c>
      <c r="R490">
        <v>489</v>
      </c>
      <c r="S490" s="26">
        <v>43.19</v>
      </c>
      <c r="T490">
        <v>489</v>
      </c>
      <c r="U490" s="34">
        <v>11.96</v>
      </c>
      <c r="V490" s="35">
        <v>21</v>
      </c>
      <c r="W490" s="34">
        <v>12.51</v>
      </c>
      <c r="X490" s="35">
        <v>189</v>
      </c>
    </row>
    <row r="491" spans="1:24">
      <c r="A491" s="26">
        <v>13.31</v>
      </c>
      <c r="B491">
        <v>150</v>
      </c>
      <c r="C491" t="s">
        <v>555</v>
      </c>
      <c r="D491">
        <v>511</v>
      </c>
      <c r="E491" t="s">
        <v>1405</v>
      </c>
      <c r="F491">
        <v>266</v>
      </c>
      <c r="G491" s="35" t="s">
        <v>2098</v>
      </c>
      <c r="H491" s="35">
        <v>266</v>
      </c>
      <c r="I491" s="26">
        <v>15.05</v>
      </c>
      <c r="J491">
        <v>317</v>
      </c>
      <c r="M491" s="26">
        <v>7.26</v>
      </c>
      <c r="N491">
        <v>876</v>
      </c>
      <c r="O491" s="26">
        <v>10.07</v>
      </c>
      <c r="P491">
        <v>490</v>
      </c>
      <c r="Q491" s="26">
        <v>31.28</v>
      </c>
      <c r="R491">
        <v>490</v>
      </c>
      <c r="S491" s="26">
        <v>43.26</v>
      </c>
      <c r="T491">
        <v>490</v>
      </c>
      <c r="U491" s="34">
        <v>11.99</v>
      </c>
      <c r="V491" s="35">
        <v>20</v>
      </c>
      <c r="W491" s="34">
        <v>12.52</v>
      </c>
      <c r="X491" s="35">
        <v>188</v>
      </c>
    </row>
    <row r="492" spans="1:24">
      <c r="A492" s="26">
        <v>13.32</v>
      </c>
      <c r="B492">
        <v>149</v>
      </c>
      <c r="C492" t="s">
        <v>556</v>
      </c>
      <c r="D492">
        <v>510</v>
      </c>
      <c r="E492" t="s">
        <v>1406</v>
      </c>
      <c r="F492">
        <v>265</v>
      </c>
      <c r="G492" s="35" t="s">
        <v>3460</v>
      </c>
      <c r="H492" s="35">
        <v>265</v>
      </c>
      <c r="I492" s="26">
        <v>15.06</v>
      </c>
      <c r="J492">
        <v>316</v>
      </c>
      <c r="M492" s="26">
        <v>7.27</v>
      </c>
      <c r="N492">
        <v>878</v>
      </c>
      <c r="O492" s="26">
        <v>10.09</v>
      </c>
      <c r="P492">
        <v>491</v>
      </c>
      <c r="Q492" s="26">
        <v>31.33</v>
      </c>
      <c r="R492">
        <v>491</v>
      </c>
      <c r="S492" s="26">
        <v>43.33</v>
      </c>
      <c r="T492">
        <v>491</v>
      </c>
      <c r="U492" s="34">
        <v>12.03</v>
      </c>
      <c r="V492" s="35">
        <v>19</v>
      </c>
      <c r="W492" s="34">
        <v>12.53</v>
      </c>
      <c r="X492" s="35">
        <v>187</v>
      </c>
    </row>
    <row r="493" spans="1:24">
      <c r="A493" s="26">
        <v>13.33</v>
      </c>
      <c r="B493">
        <v>148</v>
      </c>
      <c r="C493" t="s">
        <v>557</v>
      </c>
      <c r="D493">
        <v>509</v>
      </c>
      <c r="E493" t="s">
        <v>1407</v>
      </c>
      <c r="F493">
        <v>264</v>
      </c>
      <c r="G493" s="35" t="s">
        <v>2099</v>
      </c>
      <c r="H493" s="35">
        <v>264</v>
      </c>
      <c r="I493" s="26">
        <v>15.07</v>
      </c>
      <c r="J493">
        <v>315</v>
      </c>
      <c r="M493" s="26">
        <v>7.28</v>
      </c>
      <c r="N493">
        <v>881</v>
      </c>
      <c r="O493" s="26">
        <v>10.1</v>
      </c>
      <c r="P493">
        <v>492</v>
      </c>
      <c r="Q493" s="26">
        <v>31.38</v>
      </c>
      <c r="R493">
        <v>492</v>
      </c>
      <c r="S493" s="26">
        <v>43.4</v>
      </c>
      <c r="T493">
        <v>492</v>
      </c>
      <c r="U493" s="34">
        <v>12.07</v>
      </c>
      <c r="V493" s="35">
        <v>18</v>
      </c>
      <c r="W493" s="34">
        <v>12.54</v>
      </c>
      <c r="X493" s="35">
        <v>186</v>
      </c>
    </row>
    <row r="494" spans="1:24">
      <c r="A494" s="26">
        <v>13.34</v>
      </c>
      <c r="B494">
        <v>147</v>
      </c>
      <c r="C494" t="s">
        <v>558</v>
      </c>
      <c r="D494">
        <v>508</v>
      </c>
      <c r="E494" t="s">
        <v>1408</v>
      </c>
      <c r="F494">
        <v>263</v>
      </c>
      <c r="G494" s="35" t="s">
        <v>2100</v>
      </c>
      <c r="H494" s="35">
        <v>263</v>
      </c>
      <c r="I494" s="26">
        <v>15.08</v>
      </c>
      <c r="J494">
        <v>314</v>
      </c>
      <c r="M494" s="26">
        <v>7.29</v>
      </c>
      <c r="N494">
        <v>883</v>
      </c>
      <c r="O494" s="26">
        <v>10.119999999999999</v>
      </c>
      <c r="P494">
        <v>493</v>
      </c>
      <c r="Q494" s="26">
        <v>31.43</v>
      </c>
      <c r="R494">
        <v>493</v>
      </c>
      <c r="S494" s="26">
        <v>43.47</v>
      </c>
      <c r="T494">
        <v>493</v>
      </c>
      <c r="U494" s="34">
        <v>12.11</v>
      </c>
      <c r="V494" s="35">
        <v>17</v>
      </c>
      <c r="W494" s="34">
        <v>12.56</v>
      </c>
      <c r="X494" s="35">
        <v>185</v>
      </c>
    </row>
    <row r="495" spans="1:24">
      <c r="A495" s="26">
        <v>13.35</v>
      </c>
      <c r="B495">
        <v>146</v>
      </c>
      <c r="C495" t="s">
        <v>559</v>
      </c>
      <c r="D495">
        <v>507</v>
      </c>
      <c r="E495" t="s">
        <v>1409</v>
      </c>
      <c r="F495">
        <v>262</v>
      </c>
      <c r="G495" s="35" t="s">
        <v>2101</v>
      </c>
      <c r="H495" s="35">
        <v>262</v>
      </c>
      <c r="I495" s="26">
        <v>15.1</v>
      </c>
      <c r="J495">
        <v>313</v>
      </c>
      <c r="M495" s="26">
        <v>7.3</v>
      </c>
      <c r="N495">
        <v>886</v>
      </c>
      <c r="O495" s="26">
        <v>10.14</v>
      </c>
      <c r="P495">
        <v>494</v>
      </c>
      <c r="Q495" s="26">
        <v>31.48</v>
      </c>
      <c r="R495">
        <v>494</v>
      </c>
      <c r="S495" s="26">
        <v>43.54</v>
      </c>
      <c r="T495">
        <v>494</v>
      </c>
      <c r="U495" s="34">
        <v>12.14</v>
      </c>
      <c r="V495" s="35">
        <v>16</v>
      </c>
      <c r="W495" s="34">
        <v>12.57</v>
      </c>
      <c r="X495" s="35">
        <v>184</v>
      </c>
    </row>
    <row r="496" spans="1:24">
      <c r="A496" s="26">
        <v>13.36</v>
      </c>
      <c r="B496">
        <v>145</v>
      </c>
      <c r="C496" t="s">
        <v>560</v>
      </c>
      <c r="D496">
        <v>506</v>
      </c>
      <c r="E496" t="s">
        <v>1410</v>
      </c>
      <c r="F496">
        <v>261</v>
      </c>
      <c r="G496" s="35" t="s">
        <v>2102</v>
      </c>
      <c r="H496" s="35">
        <v>261</v>
      </c>
      <c r="I496" s="26">
        <v>15.11</v>
      </c>
      <c r="J496">
        <v>312</v>
      </c>
      <c r="M496" s="26">
        <v>7.31</v>
      </c>
      <c r="N496">
        <v>888</v>
      </c>
      <c r="O496" s="26">
        <v>10.15</v>
      </c>
      <c r="P496">
        <v>495</v>
      </c>
      <c r="Q496" s="26">
        <v>31.53</v>
      </c>
      <c r="R496">
        <v>495</v>
      </c>
      <c r="S496" s="26">
        <v>43.61</v>
      </c>
      <c r="T496">
        <v>495</v>
      </c>
      <c r="U496" s="34">
        <v>12.18</v>
      </c>
      <c r="V496" s="35">
        <v>15</v>
      </c>
      <c r="W496" s="34">
        <v>12.58</v>
      </c>
      <c r="X496" s="35">
        <v>183</v>
      </c>
    </row>
    <row r="497" spans="1:24">
      <c r="A497" s="26">
        <v>13.37</v>
      </c>
      <c r="B497">
        <v>144</v>
      </c>
      <c r="C497" t="s">
        <v>561</v>
      </c>
      <c r="D497">
        <v>505</v>
      </c>
      <c r="E497" t="s">
        <v>1411</v>
      </c>
      <c r="F497">
        <v>260</v>
      </c>
      <c r="G497" s="35" t="s">
        <v>2103</v>
      </c>
      <c r="H497" s="35">
        <v>260</v>
      </c>
      <c r="I497" s="26">
        <v>15.12</v>
      </c>
      <c r="J497">
        <v>311</v>
      </c>
      <c r="M497" s="26">
        <v>7.32</v>
      </c>
      <c r="N497">
        <v>891</v>
      </c>
      <c r="O497" s="26">
        <v>10.17</v>
      </c>
      <c r="P497">
        <v>496</v>
      </c>
      <c r="Q497" s="26">
        <v>31.58</v>
      </c>
      <c r="R497">
        <v>496</v>
      </c>
      <c r="S497" s="26">
        <v>43.67</v>
      </c>
      <c r="T497">
        <v>496</v>
      </c>
      <c r="U497" s="34">
        <v>12.22</v>
      </c>
      <c r="V497" s="35">
        <v>14</v>
      </c>
      <c r="W497" s="34">
        <v>12.59</v>
      </c>
      <c r="X497" s="35">
        <v>182</v>
      </c>
    </row>
    <row r="498" spans="1:24">
      <c r="A498" s="26">
        <v>13.38</v>
      </c>
      <c r="B498">
        <v>143</v>
      </c>
      <c r="C498" t="s">
        <v>562</v>
      </c>
      <c r="D498">
        <v>504</v>
      </c>
      <c r="E498" t="s">
        <v>1412</v>
      </c>
      <c r="F498">
        <v>259</v>
      </c>
      <c r="G498" s="35" t="s">
        <v>2104</v>
      </c>
      <c r="H498" s="35">
        <v>259</v>
      </c>
      <c r="I498" s="26">
        <v>15.13</v>
      </c>
      <c r="J498">
        <v>310</v>
      </c>
      <c r="M498" s="26">
        <v>7.33</v>
      </c>
      <c r="N498">
        <v>893</v>
      </c>
      <c r="O498" s="26">
        <v>10.19</v>
      </c>
      <c r="P498">
        <v>497</v>
      </c>
      <c r="Q498" s="26">
        <v>31.63</v>
      </c>
      <c r="R498">
        <v>497</v>
      </c>
      <c r="S498" s="26">
        <v>43.74</v>
      </c>
      <c r="T498">
        <v>497</v>
      </c>
      <c r="U498" s="34">
        <v>12.26</v>
      </c>
      <c r="V498" s="35">
        <v>13</v>
      </c>
      <c r="W498" s="34">
        <v>12.6</v>
      </c>
      <c r="X498" s="35">
        <v>181</v>
      </c>
    </row>
    <row r="499" spans="1:24">
      <c r="A499" s="26">
        <v>13.4</v>
      </c>
      <c r="B499">
        <v>142</v>
      </c>
      <c r="C499" t="s">
        <v>563</v>
      </c>
      <c r="D499">
        <v>503</v>
      </c>
      <c r="E499" t="s">
        <v>1413</v>
      </c>
      <c r="F499">
        <v>258</v>
      </c>
      <c r="G499" s="35" t="s">
        <v>3909</v>
      </c>
      <c r="H499" s="35">
        <v>258</v>
      </c>
      <c r="I499" s="26">
        <v>15.14</v>
      </c>
      <c r="J499">
        <v>309</v>
      </c>
      <c r="M499" s="26">
        <v>7.34</v>
      </c>
      <c r="N499">
        <v>896</v>
      </c>
      <c r="O499" s="26">
        <v>10.199999999999999</v>
      </c>
      <c r="P499">
        <v>498</v>
      </c>
      <c r="Q499" s="26">
        <v>31.68</v>
      </c>
      <c r="R499">
        <v>498</v>
      </c>
      <c r="S499" s="26">
        <v>43.81</v>
      </c>
      <c r="T499">
        <v>498</v>
      </c>
      <c r="U499" s="34">
        <v>12.29</v>
      </c>
      <c r="V499" s="35">
        <v>12</v>
      </c>
      <c r="W499" s="34">
        <v>12.61</v>
      </c>
      <c r="X499" s="35">
        <v>180</v>
      </c>
    </row>
    <row r="500" spans="1:24">
      <c r="A500" s="26">
        <v>13.41</v>
      </c>
      <c r="B500">
        <v>141</v>
      </c>
      <c r="C500" t="s">
        <v>564</v>
      </c>
      <c r="D500">
        <v>502</v>
      </c>
      <c r="E500" t="s">
        <v>1414</v>
      </c>
      <c r="F500">
        <v>257</v>
      </c>
      <c r="G500" s="35" t="s">
        <v>2105</v>
      </c>
      <c r="H500" s="35">
        <v>257</v>
      </c>
      <c r="I500" s="26">
        <v>15.15</v>
      </c>
      <c r="J500">
        <v>308</v>
      </c>
      <c r="M500" s="26">
        <v>7.35</v>
      </c>
      <c r="N500">
        <v>898</v>
      </c>
      <c r="O500" s="26">
        <v>10.220000000000001</v>
      </c>
      <c r="P500">
        <v>499</v>
      </c>
      <c r="Q500" s="26">
        <v>31.73</v>
      </c>
      <c r="R500">
        <v>499</v>
      </c>
      <c r="S500" s="26">
        <v>43.88</v>
      </c>
      <c r="T500">
        <v>499</v>
      </c>
      <c r="U500" s="34">
        <v>12.33</v>
      </c>
      <c r="V500" s="35">
        <v>11</v>
      </c>
      <c r="W500" s="34">
        <v>12.62</v>
      </c>
      <c r="X500" s="35">
        <v>179</v>
      </c>
    </row>
    <row r="501" spans="1:24">
      <c r="A501" s="26">
        <v>13.42</v>
      </c>
      <c r="B501">
        <v>140</v>
      </c>
      <c r="C501" t="s">
        <v>565</v>
      </c>
      <c r="D501">
        <v>501</v>
      </c>
      <c r="E501" t="s">
        <v>1415</v>
      </c>
      <c r="F501">
        <v>256</v>
      </c>
      <c r="G501" s="35" t="s">
        <v>3910</v>
      </c>
      <c r="H501" s="35">
        <v>256</v>
      </c>
      <c r="I501" s="26">
        <v>15.16</v>
      </c>
      <c r="J501">
        <v>307</v>
      </c>
      <c r="M501" s="26">
        <v>7.36</v>
      </c>
      <c r="N501">
        <v>900</v>
      </c>
      <c r="O501" s="26">
        <v>10.24</v>
      </c>
      <c r="P501">
        <v>500</v>
      </c>
      <c r="Q501" s="26">
        <v>31.78</v>
      </c>
      <c r="R501">
        <v>500</v>
      </c>
      <c r="S501" s="26">
        <v>43.95</v>
      </c>
      <c r="T501">
        <v>500</v>
      </c>
      <c r="U501" s="34">
        <v>12.37</v>
      </c>
      <c r="V501" s="35">
        <v>10</v>
      </c>
      <c r="W501" s="34">
        <v>12.63</v>
      </c>
      <c r="X501" s="35">
        <v>178</v>
      </c>
    </row>
    <row r="502" spans="1:24">
      <c r="A502" s="26">
        <v>13.43</v>
      </c>
      <c r="B502">
        <v>139</v>
      </c>
      <c r="C502" t="s">
        <v>566</v>
      </c>
      <c r="D502">
        <v>500</v>
      </c>
      <c r="E502" t="s">
        <v>1416</v>
      </c>
      <c r="F502">
        <v>255</v>
      </c>
      <c r="G502" s="35" t="s">
        <v>3911</v>
      </c>
      <c r="H502" s="35">
        <v>255</v>
      </c>
      <c r="I502" s="26">
        <v>15.17</v>
      </c>
      <c r="J502">
        <v>306</v>
      </c>
      <c r="M502" s="26">
        <v>7.37</v>
      </c>
      <c r="N502">
        <v>903</v>
      </c>
      <c r="O502" s="26">
        <v>10.25</v>
      </c>
      <c r="P502">
        <v>501</v>
      </c>
      <c r="Q502" s="26">
        <v>31.83</v>
      </c>
      <c r="R502">
        <v>501</v>
      </c>
      <c r="S502" s="26">
        <v>44.02</v>
      </c>
      <c r="T502">
        <v>501</v>
      </c>
      <c r="U502" s="34">
        <v>12.41</v>
      </c>
      <c r="V502" s="35">
        <v>9</v>
      </c>
      <c r="W502" s="34">
        <v>12.64</v>
      </c>
      <c r="X502" s="35">
        <v>177</v>
      </c>
    </row>
    <row r="503" spans="1:24">
      <c r="A503" s="26">
        <v>13.44</v>
      </c>
      <c r="B503">
        <v>138</v>
      </c>
      <c r="C503" t="s">
        <v>567</v>
      </c>
      <c r="D503">
        <v>499</v>
      </c>
      <c r="E503" t="s">
        <v>1417</v>
      </c>
      <c r="F503">
        <v>254</v>
      </c>
      <c r="G503" s="35" t="s">
        <v>2106</v>
      </c>
      <c r="H503" s="35">
        <v>254</v>
      </c>
      <c r="I503" s="26">
        <v>15.18</v>
      </c>
      <c r="J503">
        <v>305</v>
      </c>
      <c r="M503" s="26">
        <v>7.38</v>
      </c>
      <c r="N503">
        <v>905</v>
      </c>
      <c r="O503" s="26">
        <v>10.27</v>
      </c>
      <c r="P503">
        <v>502</v>
      </c>
      <c r="Q503" s="26">
        <v>31.88</v>
      </c>
      <c r="R503">
        <v>502</v>
      </c>
      <c r="S503" s="26">
        <v>44.08</v>
      </c>
      <c r="T503">
        <v>502</v>
      </c>
      <c r="U503" s="34">
        <v>12.44</v>
      </c>
      <c r="V503" s="35">
        <v>8</v>
      </c>
      <c r="W503" s="34">
        <v>12.65</v>
      </c>
      <c r="X503" s="35">
        <v>176</v>
      </c>
    </row>
    <row r="504" spans="1:24">
      <c r="A504" s="26">
        <v>13.45</v>
      </c>
      <c r="B504">
        <v>137</v>
      </c>
      <c r="C504" t="s">
        <v>568</v>
      </c>
      <c r="D504">
        <v>498</v>
      </c>
      <c r="E504" t="s">
        <v>1418</v>
      </c>
      <c r="F504">
        <v>253</v>
      </c>
      <c r="G504" s="35" t="s">
        <v>2107</v>
      </c>
      <c r="H504" s="35">
        <v>253</v>
      </c>
      <c r="I504" s="26">
        <v>15.2</v>
      </c>
      <c r="J504">
        <v>304</v>
      </c>
      <c r="M504" s="26">
        <v>7.39</v>
      </c>
      <c r="N504">
        <v>908</v>
      </c>
      <c r="O504" s="26">
        <v>10.29</v>
      </c>
      <c r="P504">
        <v>503</v>
      </c>
      <c r="Q504" s="26">
        <v>31.93</v>
      </c>
      <c r="R504">
        <v>503</v>
      </c>
      <c r="S504" s="26">
        <v>44.15</v>
      </c>
      <c r="T504">
        <v>503</v>
      </c>
      <c r="U504" s="34">
        <v>12.48</v>
      </c>
      <c r="V504" s="35">
        <v>7</v>
      </c>
      <c r="W504" s="34">
        <v>12.66</v>
      </c>
      <c r="X504" s="35">
        <v>175</v>
      </c>
    </row>
    <row r="505" spans="1:24">
      <c r="A505" s="26">
        <v>13.46</v>
      </c>
      <c r="B505">
        <v>136</v>
      </c>
      <c r="C505" t="s">
        <v>569</v>
      </c>
      <c r="D505">
        <v>497</v>
      </c>
      <c r="E505" t="s">
        <v>1419</v>
      </c>
      <c r="F505">
        <v>252</v>
      </c>
      <c r="G505" s="35" t="s">
        <v>2108</v>
      </c>
      <c r="H505" s="35">
        <v>252</v>
      </c>
      <c r="I505" s="26">
        <v>15.21</v>
      </c>
      <c r="J505">
        <v>303</v>
      </c>
      <c r="M505" s="26">
        <v>7.4</v>
      </c>
      <c r="N505">
        <v>910</v>
      </c>
      <c r="O505" s="26">
        <v>10.3</v>
      </c>
      <c r="P505">
        <v>504</v>
      </c>
      <c r="Q505" s="26">
        <v>31.98</v>
      </c>
      <c r="R505">
        <v>504</v>
      </c>
      <c r="S505" s="26">
        <v>44.22</v>
      </c>
      <c r="T505">
        <v>504</v>
      </c>
      <c r="U505" s="34">
        <v>12.56</v>
      </c>
      <c r="V505" s="35">
        <v>6</v>
      </c>
      <c r="W505" s="34">
        <v>12.67</v>
      </c>
      <c r="X505" s="35">
        <v>174</v>
      </c>
    </row>
    <row r="506" spans="1:24">
      <c r="A506" s="26">
        <v>13.47</v>
      </c>
      <c r="B506">
        <v>135</v>
      </c>
      <c r="C506" t="s">
        <v>570</v>
      </c>
      <c r="D506">
        <v>496</v>
      </c>
      <c r="E506" t="s">
        <v>1420</v>
      </c>
      <c r="F506">
        <v>251</v>
      </c>
      <c r="G506" s="35" t="s">
        <v>2109</v>
      </c>
      <c r="H506" s="35">
        <v>251</v>
      </c>
      <c r="I506" s="26">
        <v>15.22</v>
      </c>
      <c r="J506">
        <v>302</v>
      </c>
      <c r="M506" s="26">
        <v>7.41</v>
      </c>
      <c r="N506">
        <v>913</v>
      </c>
      <c r="O506" s="26">
        <v>10.32</v>
      </c>
      <c r="P506">
        <v>505</v>
      </c>
      <c r="Q506" s="26">
        <v>32.03</v>
      </c>
      <c r="R506">
        <v>505</v>
      </c>
      <c r="S506" s="26">
        <v>44.29</v>
      </c>
      <c r="T506">
        <v>505</v>
      </c>
      <c r="U506" s="34">
        <v>12.63</v>
      </c>
      <c r="V506" s="35">
        <v>5</v>
      </c>
      <c r="W506" s="34">
        <v>12.68</v>
      </c>
      <c r="X506" s="35">
        <v>173</v>
      </c>
    </row>
    <row r="507" spans="1:24">
      <c r="A507" s="26">
        <v>13.48</v>
      </c>
      <c r="B507">
        <v>134</v>
      </c>
      <c r="C507" t="s">
        <v>571</v>
      </c>
      <c r="D507">
        <v>495</v>
      </c>
      <c r="E507" t="s">
        <v>1421</v>
      </c>
      <c r="F507">
        <v>250</v>
      </c>
      <c r="G507" s="35" t="s">
        <v>3912</v>
      </c>
      <c r="H507" s="35">
        <v>250</v>
      </c>
      <c r="I507" s="26">
        <v>15.23</v>
      </c>
      <c r="J507">
        <v>301</v>
      </c>
      <c r="M507" s="26">
        <v>7.42</v>
      </c>
      <c r="N507">
        <v>915</v>
      </c>
      <c r="O507" s="26">
        <v>10.34</v>
      </c>
      <c r="P507">
        <v>506</v>
      </c>
      <c r="Q507" s="26">
        <v>32.08</v>
      </c>
      <c r="R507">
        <v>506</v>
      </c>
      <c r="S507" s="26">
        <v>44.36</v>
      </c>
      <c r="T507">
        <v>506</v>
      </c>
      <c r="U507" s="34">
        <v>12.71</v>
      </c>
      <c r="V507" s="35">
        <v>4</v>
      </c>
      <c r="W507" s="34">
        <v>12.69</v>
      </c>
      <c r="X507" s="35">
        <v>172</v>
      </c>
    </row>
    <row r="508" spans="1:24">
      <c r="A508" s="26">
        <v>13.5</v>
      </c>
      <c r="B508">
        <v>133</v>
      </c>
      <c r="C508" t="s">
        <v>572</v>
      </c>
      <c r="D508">
        <v>494</v>
      </c>
      <c r="E508" t="s">
        <v>1422</v>
      </c>
      <c r="F508">
        <v>249</v>
      </c>
      <c r="G508" s="35" t="s">
        <v>2110</v>
      </c>
      <c r="H508" s="35">
        <v>249</v>
      </c>
      <c r="I508" s="26">
        <v>15.24</v>
      </c>
      <c r="J508">
        <v>300</v>
      </c>
      <c r="M508" s="26">
        <v>7.43</v>
      </c>
      <c r="N508">
        <v>918</v>
      </c>
      <c r="O508" s="26">
        <v>10.35</v>
      </c>
      <c r="P508">
        <v>507</v>
      </c>
      <c r="Q508" s="26">
        <v>32.130000000000003</v>
      </c>
      <c r="R508">
        <v>507</v>
      </c>
      <c r="S508" s="26">
        <v>44.43</v>
      </c>
      <c r="T508">
        <v>507</v>
      </c>
      <c r="U508" s="34">
        <v>12.78</v>
      </c>
      <c r="V508" s="35">
        <v>3</v>
      </c>
      <c r="W508" s="34">
        <v>12.71</v>
      </c>
      <c r="X508" s="35">
        <v>171</v>
      </c>
    </row>
    <row r="509" spans="1:24">
      <c r="A509" s="26">
        <v>13.51</v>
      </c>
      <c r="B509">
        <v>132</v>
      </c>
      <c r="C509" t="s">
        <v>573</v>
      </c>
      <c r="D509">
        <v>493</v>
      </c>
      <c r="E509" t="s">
        <v>1423</v>
      </c>
      <c r="F509">
        <v>248</v>
      </c>
      <c r="G509" s="35" t="s">
        <v>2111</v>
      </c>
      <c r="H509" s="35">
        <v>248</v>
      </c>
      <c r="I509" s="26">
        <v>15.25</v>
      </c>
      <c r="J509">
        <v>299</v>
      </c>
      <c r="M509" s="26">
        <v>7.44</v>
      </c>
      <c r="N509">
        <v>920</v>
      </c>
      <c r="O509" s="26">
        <v>10.37</v>
      </c>
      <c r="P509">
        <v>508</v>
      </c>
      <c r="Q509" s="26">
        <v>32.19</v>
      </c>
      <c r="R509">
        <v>508</v>
      </c>
      <c r="S509" s="26">
        <v>44.49</v>
      </c>
      <c r="T509">
        <v>508</v>
      </c>
      <c r="U509" s="34">
        <v>12.86</v>
      </c>
      <c r="V509" s="35">
        <v>2</v>
      </c>
      <c r="W509" s="34">
        <v>12.72</v>
      </c>
      <c r="X509" s="35">
        <v>170</v>
      </c>
    </row>
    <row r="510" spans="1:24">
      <c r="A510" s="26">
        <v>13.52</v>
      </c>
      <c r="B510">
        <v>131</v>
      </c>
      <c r="C510" t="s">
        <v>574</v>
      </c>
      <c r="D510">
        <v>492</v>
      </c>
      <c r="E510" t="s">
        <v>1424</v>
      </c>
      <c r="F510">
        <v>247</v>
      </c>
      <c r="G510" s="35" t="s">
        <v>2112</v>
      </c>
      <c r="H510" s="35">
        <v>247</v>
      </c>
      <c r="I510" s="26">
        <v>15.26</v>
      </c>
      <c r="J510">
        <v>298</v>
      </c>
      <c r="M510" s="26">
        <v>7.45</v>
      </c>
      <c r="N510">
        <v>922</v>
      </c>
      <c r="O510" s="26">
        <v>10.39</v>
      </c>
      <c r="P510">
        <v>509</v>
      </c>
      <c r="Q510" s="26">
        <v>32.24</v>
      </c>
      <c r="R510">
        <v>509</v>
      </c>
      <c r="S510" s="26">
        <v>44.56</v>
      </c>
      <c r="T510">
        <v>509</v>
      </c>
      <c r="U510" s="34">
        <v>12.93</v>
      </c>
      <c r="V510" s="35">
        <v>1</v>
      </c>
      <c r="W510" s="34">
        <v>12.73</v>
      </c>
      <c r="X510" s="35">
        <v>169</v>
      </c>
    </row>
    <row r="511" spans="1:24">
      <c r="A511" s="26">
        <v>13.53</v>
      </c>
      <c r="B511">
        <v>130</v>
      </c>
      <c r="C511" t="s">
        <v>575</v>
      </c>
      <c r="D511">
        <v>491</v>
      </c>
      <c r="E511" t="s">
        <v>1425</v>
      </c>
      <c r="F511">
        <v>246</v>
      </c>
      <c r="G511" s="35" t="s">
        <v>2113</v>
      </c>
      <c r="H511" s="35">
        <v>246</v>
      </c>
      <c r="I511" s="26">
        <v>15.27</v>
      </c>
      <c r="J511">
        <v>297</v>
      </c>
      <c r="M511" s="26">
        <v>7.46</v>
      </c>
      <c r="N511">
        <v>925</v>
      </c>
      <c r="O511" s="26">
        <v>10.4</v>
      </c>
      <c r="P511">
        <v>510</v>
      </c>
      <c r="Q511" s="26">
        <v>32.29</v>
      </c>
      <c r="R511">
        <v>510</v>
      </c>
      <c r="S511" s="26">
        <v>44.63</v>
      </c>
      <c r="T511">
        <v>510</v>
      </c>
      <c r="W511" s="34">
        <v>12.74</v>
      </c>
      <c r="X511" s="35">
        <v>168</v>
      </c>
    </row>
    <row r="512" spans="1:24">
      <c r="A512" s="26">
        <v>13.54</v>
      </c>
      <c r="B512">
        <v>129</v>
      </c>
      <c r="C512" t="s">
        <v>576</v>
      </c>
      <c r="D512">
        <v>490</v>
      </c>
      <c r="E512" t="s">
        <v>1426</v>
      </c>
      <c r="F512">
        <v>245</v>
      </c>
      <c r="G512" s="35" t="s">
        <v>2114</v>
      </c>
      <c r="H512" s="35">
        <v>245</v>
      </c>
      <c r="I512" s="26">
        <v>15.28</v>
      </c>
      <c r="J512">
        <v>296</v>
      </c>
      <c r="M512" s="26">
        <v>7.47</v>
      </c>
      <c r="N512">
        <v>927</v>
      </c>
      <c r="O512" s="26">
        <v>10.42</v>
      </c>
      <c r="P512">
        <v>511</v>
      </c>
      <c r="Q512" s="26">
        <v>32.340000000000003</v>
      </c>
      <c r="R512">
        <v>511</v>
      </c>
      <c r="S512" s="26">
        <v>44.7</v>
      </c>
      <c r="T512">
        <v>511</v>
      </c>
      <c r="W512" s="34">
        <v>12.75</v>
      </c>
      <c r="X512" s="35">
        <v>167</v>
      </c>
    </row>
    <row r="513" spans="1:24">
      <c r="A513" s="26">
        <v>13.55</v>
      </c>
      <c r="B513">
        <v>128</v>
      </c>
      <c r="C513" t="s">
        <v>577</v>
      </c>
      <c r="D513">
        <v>489</v>
      </c>
      <c r="E513" t="s">
        <v>1427</v>
      </c>
      <c r="F513">
        <v>244</v>
      </c>
      <c r="G513" s="35" t="s">
        <v>2115</v>
      </c>
      <c r="H513" s="35">
        <v>244</v>
      </c>
      <c r="I513" s="26">
        <v>15.3</v>
      </c>
      <c r="J513">
        <v>295</v>
      </c>
      <c r="M513" s="26">
        <v>7.48</v>
      </c>
      <c r="N513">
        <v>930</v>
      </c>
      <c r="O513" s="26">
        <v>10.43</v>
      </c>
      <c r="P513">
        <v>512</v>
      </c>
      <c r="Q513" s="26">
        <v>32.39</v>
      </c>
      <c r="R513">
        <v>512</v>
      </c>
      <c r="S513" s="26">
        <v>44.77</v>
      </c>
      <c r="T513">
        <v>512</v>
      </c>
      <c r="W513" s="34">
        <v>12.76</v>
      </c>
      <c r="X513" s="35">
        <v>166</v>
      </c>
    </row>
    <row r="514" spans="1:24">
      <c r="A514" s="26">
        <v>13.56</v>
      </c>
      <c r="B514">
        <v>127</v>
      </c>
      <c r="C514" t="s">
        <v>578</v>
      </c>
      <c r="D514">
        <v>488</v>
      </c>
      <c r="E514" t="s">
        <v>1428</v>
      </c>
      <c r="F514">
        <v>243</v>
      </c>
      <c r="G514" s="35" t="s">
        <v>2116</v>
      </c>
      <c r="H514" s="35">
        <v>243</v>
      </c>
      <c r="I514" s="26">
        <v>15.31</v>
      </c>
      <c r="J514">
        <v>294</v>
      </c>
      <c r="M514" s="26">
        <v>7.49</v>
      </c>
      <c r="N514">
        <v>932</v>
      </c>
      <c r="O514" s="26">
        <v>10.45</v>
      </c>
      <c r="P514">
        <v>513</v>
      </c>
      <c r="Q514" s="26">
        <v>32.44</v>
      </c>
      <c r="R514">
        <v>513</v>
      </c>
      <c r="S514" s="26">
        <v>44.84</v>
      </c>
      <c r="T514">
        <v>513</v>
      </c>
      <c r="W514" s="34">
        <v>12.77</v>
      </c>
      <c r="X514" s="35">
        <v>165</v>
      </c>
    </row>
    <row r="515" spans="1:24">
      <c r="A515" s="26">
        <v>13.57</v>
      </c>
      <c r="B515">
        <v>126</v>
      </c>
      <c r="C515" t="s">
        <v>579</v>
      </c>
      <c r="D515">
        <v>487</v>
      </c>
      <c r="E515" t="s">
        <v>1429</v>
      </c>
      <c r="F515">
        <v>242</v>
      </c>
      <c r="G515" s="35" t="s">
        <v>3468</v>
      </c>
      <c r="H515" s="35">
        <v>242</v>
      </c>
      <c r="I515" s="26">
        <v>15.32</v>
      </c>
      <c r="J515">
        <v>293</v>
      </c>
      <c r="M515" s="26">
        <v>7.5</v>
      </c>
      <c r="N515">
        <v>935</v>
      </c>
      <c r="O515" s="26">
        <v>10.47</v>
      </c>
      <c r="P515">
        <v>514</v>
      </c>
      <c r="Q515" s="26">
        <v>32.49</v>
      </c>
      <c r="R515">
        <v>514</v>
      </c>
      <c r="S515" s="26">
        <v>44.9</v>
      </c>
      <c r="T515">
        <v>514</v>
      </c>
      <c r="W515" s="34">
        <v>12.78</v>
      </c>
      <c r="X515" s="35">
        <v>164</v>
      </c>
    </row>
    <row r="516" spans="1:24">
      <c r="A516" s="26">
        <v>13.58</v>
      </c>
      <c r="B516">
        <v>125</v>
      </c>
      <c r="C516" t="s">
        <v>580</v>
      </c>
      <c r="D516">
        <v>486</v>
      </c>
      <c r="E516" t="s">
        <v>1430</v>
      </c>
      <c r="F516">
        <v>241</v>
      </c>
      <c r="G516" s="35" t="s">
        <v>3913</v>
      </c>
      <c r="H516" s="35">
        <v>241</v>
      </c>
      <c r="I516" s="26">
        <v>15.33</v>
      </c>
      <c r="J516">
        <v>292</v>
      </c>
      <c r="M516" s="26">
        <v>7.51</v>
      </c>
      <c r="N516">
        <v>937</v>
      </c>
      <c r="O516" s="26">
        <v>10.48</v>
      </c>
      <c r="P516">
        <v>515</v>
      </c>
      <c r="Q516" s="26">
        <v>32.54</v>
      </c>
      <c r="R516">
        <v>515</v>
      </c>
      <c r="S516" s="26">
        <v>44.97</v>
      </c>
      <c r="T516">
        <v>515</v>
      </c>
      <c r="W516" s="34">
        <v>12.79</v>
      </c>
      <c r="X516" s="35">
        <v>163</v>
      </c>
    </row>
    <row r="517" spans="1:24">
      <c r="A517" s="26">
        <v>13.6</v>
      </c>
      <c r="B517">
        <v>124</v>
      </c>
      <c r="C517" t="s">
        <v>581</v>
      </c>
      <c r="D517">
        <v>485</v>
      </c>
      <c r="E517" t="s">
        <v>1431</v>
      </c>
      <c r="F517">
        <v>240</v>
      </c>
      <c r="G517" s="35" t="s">
        <v>2117</v>
      </c>
      <c r="H517" s="35">
        <v>240</v>
      </c>
      <c r="I517" s="26">
        <v>15.34</v>
      </c>
      <c r="J517">
        <v>291</v>
      </c>
      <c r="M517" s="26">
        <v>7.52</v>
      </c>
      <c r="N517">
        <v>940</v>
      </c>
      <c r="O517" s="26">
        <v>10.5</v>
      </c>
      <c r="P517">
        <v>516</v>
      </c>
      <c r="Q517" s="26">
        <v>32.590000000000003</v>
      </c>
      <c r="R517">
        <v>516</v>
      </c>
      <c r="S517" s="26">
        <v>45.04</v>
      </c>
      <c r="T517">
        <v>516</v>
      </c>
      <c r="W517" s="34">
        <v>12.81</v>
      </c>
      <c r="X517" s="35">
        <v>162</v>
      </c>
    </row>
    <row r="518" spans="1:24">
      <c r="A518" s="26">
        <v>13.61</v>
      </c>
      <c r="B518">
        <v>123</v>
      </c>
      <c r="C518" t="s">
        <v>582</v>
      </c>
      <c r="D518">
        <v>484</v>
      </c>
      <c r="E518" t="s">
        <v>1432</v>
      </c>
      <c r="F518">
        <v>239</v>
      </c>
      <c r="G518" s="35" t="s">
        <v>3469</v>
      </c>
      <c r="H518" s="35">
        <v>239</v>
      </c>
      <c r="I518" s="26">
        <v>15.35</v>
      </c>
      <c r="J518">
        <v>290</v>
      </c>
      <c r="M518" s="26">
        <v>7.53</v>
      </c>
      <c r="N518">
        <v>942</v>
      </c>
      <c r="O518" s="26">
        <v>10.52</v>
      </c>
      <c r="P518">
        <v>517</v>
      </c>
      <c r="Q518" s="26">
        <v>32.64</v>
      </c>
      <c r="R518">
        <v>517</v>
      </c>
      <c r="S518" s="26">
        <v>45.11</v>
      </c>
      <c r="T518">
        <v>517</v>
      </c>
      <c r="W518" s="34">
        <v>12.82</v>
      </c>
      <c r="X518" s="35">
        <v>161</v>
      </c>
    </row>
    <row r="519" spans="1:24">
      <c r="A519" s="26">
        <v>13.62</v>
      </c>
      <c r="B519">
        <v>122</v>
      </c>
      <c r="C519" t="s">
        <v>583</v>
      </c>
      <c r="D519">
        <v>483</v>
      </c>
      <c r="E519" t="s">
        <v>1433</v>
      </c>
      <c r="F519">
        <v>238</v>
      </c>
      <c r="G519" s="35" t="s">
        <v>3470</v>
      </c>
      <c r="H519" s="35">
        <v>238</v>
      </c>
      <c r="I519" s="26">
        <v>15.36</v>
      </c>
      <c r="J519">
        <v>289</v>
      </c>
      <c r="M519" s="26">
        <v>7.54</v>
      </c>
      <c r="N519">
        <v>945</v>
      </c>
      <c r="O519" s="26">
        <v>10.53</v>
      </c>
      <c r="P519">
        <v>518</v>
      </c>
      <c r="Q519" s="26">
        <v>32.69</v>
      </c>
      <c r="R519">
        <v>518</v>
      </c>
      <c r="S519" s="26">
        <v>45.18</v>
      </c>
      <c r="T519">
        <v>518</v>
      </c>
      <c r="W519" s="34">
        <v>12.83</v>
      </c>
      <c r="X519" s="35">
        <v>160</v>
      </c>
    </row>
    <row r="520" spans="1:24">
      <c r="A520" s="26">
        <v>13.63</v>
      </c>
      <c r="B520">
        <v>121</v>
      </c>
      <c r="C520" t="s">
        <v>584</v>
      </c>
      <c r="D520">
        <v>482</v>
      </c>
      <c r="E520" t="s">
        <v>1434</v>
      </c>
      <c r="F520">
        <v>237</v>
      </c>
      <c r="G520" s="35" t="s">
        <v>3914</v>
      </c>
      <c r="H520" s="35">
        <v>237</v>
      </c>
      <c r="I520" s="26">
        <v>15.37</v>
      </c>
      <c r="J520">
        <v>288</v>
      </c>
      <c r="M520" s="26">
        <v>7.55</v>
      </c>
      <c r="N520">
        <v>947</v>
      </c>
      <c r="O520" s="26">
        <v>10.55</v>
      </c>
      <c r="P520">
        <v>519</v>
      </c>
      <c r="Q520" s="26">
        <v>32.74</v>
      </c>
      <c r="R520">
        <v>519</v>
      </c>
      <c r="S520" s="26">
        <v>45.25</v>
      </c>
      <c r="T520">
        <v>519</v>
      </c>
      <c r="W520" s="34">
        <v>12.84</v>
      </c>
      <c r="X520" s="35">
        <v>159</v>
      </c>
    </row>
    <row r="521" spans="1:24">
      <c r="A521" s="26">
        <v>13.64</v>
      </c>
      <c r="B521">
        <v>120</v>
      </c>
      <c r="C521" t="s">
        <v>585</v>
      </c>
      <c r="D521">
        <v>481</v>
      </c>
      <c r="E521" t="s">
        <v>1435</v>
      </c>
      <c r="F521">
        <v>236</v>
      </c>
      <c r="G521" s="35" t="s">
        <v>3915</v>
      </c>
      <c r="H521" s="35">
        <v>236</v>
      </c>
      <c r="I521" s="26">
        <v>15.38</v>
      </c>
      <c r="J521">
        <v>287</v>
      </c>
      <c r="M521" s="26">
        <v>7.56</v>
      </c>
      <c r="N521">
        <v>950</v>
      </c>
      <c r="O521" s="26">
        <v>10.57</v>
      </c>
      <c r="P521">
        <v>520</v>
      </c>
      <c r="Q521" s="26">
        <v>32.79</v>
      </c>
      <c r="R521">
        <v>520</v>
      </c>
      <c r="S521" s="26">
        <v>45.31</v>
      </c>
      <c r="T521">
        <v>520</v>
      </c>
      <c r="W521" s="34">
        <v>12.86</v>
      </c>
      <c r="X521" s="35">
        <v>158</v>
      </c>
    </row>
    <row r="522" spans="1:24">
      <c r="A522" s="26">
        <v>13.65</v>
      </c>
      <c r="B522">
        <v>119</v>
      </c>
      <c r="C522" t="s">
        <v>586</v>
      </c>
      <c r="D522">
        <v>480</v>
      </c>
      <c r="E522" t="s">
        <v>1436</v>
      </c>
      <c r="F522">
        <v>235</v>
      </c>
      <c r="G522" s="35" t="s">
        <v>2118</v>
      </c>
      <c r="H522" s="35">
        <v>235</v>
      </c>
      <c r="I522" s="26">
        <v>15.4</v>
      </c>
      <c r="J522">
        <v>286</v>
      </c>
      <c r="M522" s="26">
        <v>7.57</v>
      </c>
      <c r="N522">
        <v>952</v>
      </c>
      <c r="O522" s="26">
        <v>10.58</v>
      </c>
      <c r="P522">
        <v>521</v>
      </c>
      <c r="Q522" s="26">
        <v>32.840000000000003</v>
      </c>
      <c r="R522">
        <v>521</v>
      </c>
      <c r="S522" s="26">
        <v>45.38</v>
      </c>
      <c r="T522">
        <v>521</v>
      </c>
      <c r="W522" s="34">
        <v>12.87</v>
      </c>
      <c r="X522" s="35">
        <v>157</v>
      </c>
    </row>
    <row r="523" spans="1:24">
      <c r="A523" s="26">
        <v>13.66</v>
      </c>
      <c r="B523">
        <v>118</v>
      </c>
      <c r="C523" t="s">
        <v>587</v>
      </c>
      <c r="D523">
        <v>479</v>
      </c>
      <c r="E523" t="s">
        <v>1437</v>
      </c>
      <c r="F523">
        <v>234</v>
      </c>
      <c r="G523" s="35" t="s">
        <v>3916</v>
      </c>
      <c r="H523" s="35">
        <v>234</v>
      </c>
      <c r="I523" s="26">
        <v>15.41</v>
      </c>
      <c r="J523">
        <v>285</v>
      </c>
      <c r="M523" s="26">
        <v>7.58</v>
      </c>
      <c r="N523">
        <v>955</v>
      </c>
      <c r="O523" s="26">
        <v>10.6</v>
      </c>
      <c r="P523">
        <v>522</v>
      </c>
      <c r="Q523" s="26">
        <v>32.89</v>
      </c>
      <c r="R523">
        <v>522</v>
      </c>
      <c r="S523" s="26">
        <v>45.45</v>
      </c>
      <c r="T523">
        <v>522</v>
      </c>
      <c r="W523" s="34">
        <v>12.88</v>
      </c>
      <c r="X523" s="35">
        <v>156</v>
      </c>
    </row>
    <row r="524" spans="1:24">
      <c r="A524" s="26">
        <v>13.67</v>
      </c>
      <c r="B524">
        <v>117</v>
      </c>
      <c r="C524" t="s">
        <v>588</v>
      </c>
      <c r="D524">
        <v>478</v>
      </c>
      <c r="E524" t="s">
        <v>1438</v>
      </c>
      <c r="F524">
        <v>233</v>
      </c>
      <c r="G524" s="35" t="s">
        <v>3472</v>
      </c>
      <c r="H524" s="35">
        <v>233</v>
      </c>
      <c r="I524" s="26">
        <v>15.42</v>
      </c>
      <c r="J524">
        <v>284</v>
      </c>
      <c r="M524" s="26">
        <v>7.59</v>
      </c>
      <c r="N524">
        <v>957</v>
      </c>
      <c r="O524" s="26">
        <v>10.62</v>
      </c>
      <c r="P524">
        <v>523</v>
      </c>
      <c r="Q524" s="26">
        <v>32.94</v>
      </c>
      <c r="R524">
        <v>523</v>
      </c>
      <c r="S524" s="26">
        <v>45.52</v>
      </c>
      <c r="T524">
        <v>523</v>
      </c>
      <c r="W524" s="34">
        <v>12.89</v>
      </c>
      <c r="X524" s="35">
        <v>155</v>
      </c>
    </row>
    <row r="525" spans="1:24">
      <c r="A525" s="26">
        <v>13.68</v>
      </c>
      <c r="B525">
        <v>116</v>
      </c>
      <c r="C525" t="s">
        <v>589</v>
      </c>
      <c r="D525">
        <v>477</v>
      </c>
      <c r="E525" t="s">
        <v>1439</v>
      </c>
      <c r="F525">
        <v>232</v>
      </c>
      <c r="G525" s="35" t="s">
        <v>2119</v>
      </c>
      <c r="H525" s="35">
        <v>232</v>
      </c>
      <c r="I525" s="26">
        <v>15.43</v>
      </c>
      <c r="J525">
        <v>283</v>
      </c>
      <c r="M525" s="26">
        <v>7.6</v>
      </c>
      <c r="N525">
        <v>960</v>
      </c>
      <c r="O525" s="26">
        <v>10.63</v>
      </c>
      <c r="P525">
        <v>524</v>
      </c>
      <c r="Q525" s="26">
        <v>32.99</v>
      </c>
      <c r="R525">
        <v>524</v>
      </c>
      <c r="S525" s="26">
        <v>45.59</v>
      </c>
      <c r="T525">
        <v>524</v>
      </c>
      <c r="W525" s="34">
        <v>12.91</v>
      </c>
      <c r="X525" s="35">
        <v>154</v>
      </c>
    </row>
    <row r="526" spans="1:24">
      <c r="A526" s="26">
        <v>13.7</v>
      </c>
      <c r="B526">
        <v>115</v>
      </c>
      <c r="C526" t="s">
        <v>590</v>
      </c>
      <c r="D526">
        <v>476</v>
      </c>
      <c r="E526" t="s">
        <v>1440</v>
      </c>
      <c r="F526">
        <v>231</v>
      </c>
      <c r="G526" s="35" t="s">
        <v>2120</v>
      </c>
      <c r="H526" s="35">
        <v>231</v>
      </c>
      <c r="I526" s="26">
        <v>15.44</v>
      </c>
      <c r="J526">
        <v>282</v>
      </c>
      <c r="M526" s="26">
        <v>7.61</v>
      </c>
      <c r="N526">
        <v>962</v>
      </c>
      <c r="O526" s="26">
        <v>10.65</v>
      </c>
      <c r="P526">
        <v>525</v>
      </c>
      <c r="Q526" s="26">
        <v>33.04</v>
      </c>
      <c r="R526">
        <v>525</v>
      </c>
      <c r="S526" s="26">
        <v>45.65</v>
      </c>
      <c r="T526">
        <v>525</v>
      </c>
      <c r="W526" s="34">
        <v>12.92</v>
      </c>
      <c r="X526" s="35">
        <v>153</v>
      </c>
    </row>
    <row r="527" spans="1:24">
      <c r="A527" s="26">
        <v>13.71</v>
      </c>
      <c r="B527">
        <v>114</v>
      </c>
      <c r="C527" t="s">
        <v>591</v>
      </c>
      <c r="D527">
        <v>475</v>
      </c>
      <c r="E527" t="s">
        <v>1441</v>
      </c>
      <c r="F527">
        <v>230</v>
      </c>
      <c r="G527" s="35" t="s">
        <v>2121</v>
      </c>
      <c r="H527" s="35">
        <v>230</v>
      </c>
      <c r="I527" s="26">
        <v>15.45</v>
      </c>
      <c r="J527">
        <v>281</v>
      </c>
      <c r="M527" s="26">
        <v>7.62</v>
      </c>
      <c r="N527">
        <v>965</v>
      </c>
      <c r="O527" s="26">
        <v>10.67</v>
      </c>
      <c r="P527">
        <v>526</v>
      </c>
      <c r="Q527" s="26">
        <v>33.090000000000003</v>
      </c>
      <c r="R527">
        <v>526</v>
      </c>
      <c r="S527" s="26">
        <v>45.72</v>
      </c>
      <c r="T527">
        <v>526</v>
      </c>
      <c r="W527" s="34">
        <v>12.93</v>
      </c>
      <c r="X527" s="35">
        <v>152</v>
      </c>
    </row>
    <row r="528" spans="1:24">
      <c r="A528" s="26">
        <v>13.72</v>
      </c>
      <c r="B528">
        <v>113</v>
      </c>
      <c r="C528" t="s">
        <v>592</v>
      </c>
      <c r="D528">
        <v>474</v>
      </c>
      <c r="E528" t="s">
        <v>1442</v>
      </c>
      <c r="F528">
        <v>229</v>
      </c>
      <c r="G528" s="35" t="s">
        <v>2122</v>
      </c>
      <c r="H528" s="35">
        <v>229</v>
      </c>
      <c r="I528" s="26">
        <v>15.47</v>
      </c>
      <c r="J528">
        <v>280</v>
      </c>
      <c r="M528" s="26">
        <v>7.63</v>
      </c>
      <c r="N528">
        <v>967</v>
      </c>
      <c r="O528" s="26">
        <v>10.68</v>
      </c>
      <c r="P528">
        <v>527</v>
      </c>
      <c r="Q528" s="26">
        <v>33.14</v>
      </c>
      <c r="R528">
        <v>527</v>
      </c>
      <c r="S528" s="26">
        <v>45.79</v>
      </c>
      <c r="T528">
        <v>527</v>
      </c>
      <c r="W528" s="34">
        <v>12.94</v>
      </c>
      <c r="X528" s="35">
        <v>151</v>
      </c>
    </row>
    <row r="529" spans="1:24">
      <c r="A529" s="26">
        <v>13.73</v>
      </c>
      <c r="B529">
        <v>112</v>
      </c>
      <c r="C529" t="s">
        <v>593</v>
      </c>
      <c r="D529">
        <v>473</v>
      </c>
      <c r="E529" t="s">
        <v>1443</v>
      </c>
      <c r="F529">
        <v>228</v>
      </c>
      <c r="G529" s="35" t="s">
        <v>2123</v>
      </c>
      <c r="H529" s="35">
        <v>228</v>
      </c>
      <c r="I529" s="26">
        <v>15.48</v>
      </c>
      <c r="J529">
        <v>279</v>
      </c>
      <c r="M529" s="26">
        <v>7.64</v>
      </c>
      <c r="N529">
        <v>970</v>
      </c>
      <c r="O529" s="26">
        <v>10.7</v>
      </c>
      <c r="P529">
        <v>528</v>
      </c>
      <c r="Q529" s="26">
        <v>33.19</v>
      </c>
      <c r="R529">
        <v>528</v>
      </c>
      <c r="S529" s="26">
        <v>45.86</v>
      </c>
      <c r="T529">
        <v>528</v>
      </c>
      <c r="W529" s="34">
        <v>12.96</v>
      </c>
      <c r="X529" s="35">
        <v>150</v>
      </c>
    </row>
    <row r="530" spans="1:24">
      <c r="A530" s="26">
        <v>13.74</v>
      </c>
      <c r="B530">
        <v>111</v>
      </c>
      <c r="C530" t="s">
        <v>594</v>
      </c>
      <c r="D530">
        <v>472</v>
      </c>
      <c r="E530" t="s">
        <v>1444</v>
      </c>
      <c r="F530">
        <v>227</v>
      </c>
      <c r="G530" s="35" t="s">
        <v>2124</v>
      </c>
      <c r="H530" s="35">
        <v>227</v>
      </c>
      <c r="I530" s="26">
        <v>15.49</v>
      </c>
      <c r="J530">
        <v>278</v>
      </c>
      <c r="M530" s="26">
        <v>7.65</v>
      </c>
      <c r="N530">
        <v>972</v>
      </c>
      <c r="O530" s="26">
        <v>10.72</v>
      </c>
      <c r="P530">
        <v>529</v>
      </c>
      <c r="Q530" s="26">
        <v>33.24</v>
      </c>
      <c r="R530">
        <v>529</v>
      </c>
      <c r="S530" s="26">
        <v>45.93</v>
      </c>
      <c r="T530">
        <v>529</v>
      </c>
      <c r="W530" s="34">
        <v>12.97</v>
      </c>
      <c r="X530" s="35">
        <v>149</v>
      </c>
    </row>
    <row r="531" spans="1:24">
      <c r="A531" s="26">
        <v>13.75</v>
      </c>
      <c r="B531">
        <v>110</v>
      </c>
      <c r="C531" t="s">
        <v>595</v>
      </c>
      <c r="D531">
        <v>471</v>
      </c>
      <c r="E531" t="s">
        <v>1445</v>
      </c>
      <c r="F531">
        <v>226</v>
      </c>
      <c r="G531" s="35" t="s">
        <v>2125</v>
      </c>
      <c r="H531" s="35">
        <v>226</v>
      </c>
      <c r="I531" s="26">
        <v>15.5</v>
      </c>
      <c r="J531">
        <v>277</v>
      </c>
      <c r="M531" s="26">
        <v>7.66</v>
      </c>
      <c r="N531">
        <v>975</v>
      </c>
      <c r="O531" s="26">
        <v>10.73</v>
      </c>
      <c r="P531">
        <v>530</v>
      </c>
      <c r="Q531" s="26">
        <v>33.29</v>
      </c>
      <c r="R531">
        <v>530</v>
      </c>
      <c r="S531" s="26">
        <v>46</v>
      </c>
      <c r="T531">
        <v>530</v>
      </c>
      <c r="W531" s="34">
        <v>12.98</v>
      </c>
      <c r="X531" s="35">
        <v>148</v>
      </c>
    </row>
    <row r="532" spans="1:24">
      <c r="A532" s="26">
        <v>13.77</v>
      </c>
      <c r="B532">
        <v>109</v>
      </c>
      <c r="C532" t="s">
        <v>596</v>
      </c>
      <c r="D532">
        <v>470</v>
      </c>
      <c r="E532" t="s">
        <v>1446</v>
      </c>
      <c r="F532">
        <v>225</v>
      </c>
      <c r="G532" s="35" t="s">
        <v>2126</v>
      </c>
      <c r="H532" s="35">
        <v>225</v>
      </c>
      <c r="I532" s="26">
        <v>15.52</v>
      </c>
      <c r="J532">
        <v>276</v>
      </c>
      <c r="M532" s="26">
        <v>7.67</v>
      </c>
      <c r="N532">
        <v>977</v>
      </c>
      <c r="O532" s="26">
        <v>10.75</v>
      </c>
      <c r="P532">
        <v>531</v>
      </c>
      <c r="Q532" s="26">
        <v>33.340000000000003</v>
      </c>
      <c r="R532">
        <v>531</v>
      </c>
      <c r="S532" s="26">
        <v>46.06</v>
      </c>
      <c r="T532">
        <v>531</v>
      </c>
      <c r="W532" s="34">
        <v>12.99</v>
      </c>
      <c r="X532" s="35">
        <v>147</v>
      </c>
    </row>
    <row r="533" spans="1:24">
      <c r="A533" s="26">
        <v>13.78</v>
      </c>
      <c r="B533">
        <v>108</v>
      </c>
      <c r="C533" t="s">
        <v>597</v>
      </c>
      <c r="D533">
        <v>469</v>
      </c>
      <c r="E533" t="s">
        <v>1447</v>
      </c>
      <c r="F533">
        <v>224</v>
      </c>
      <c r="G533" s="35" t="s">
        <v>2127</v>
      </c>
      <c r="H533" s="35">
        <v>224</v>
      </c>
      <c r="I533" s="26">
        <v>15.53</v>
      </c>
      <c r="J533">
        <v>275</v>
      </c>
      <c r="M533" s="26">
        <v>7.68</v>
      </c>
      <c r="N533">
        <v>980</v>
      </c>
      <c r="O533" s="26">
        <v>10.77</v>
      </c>
      <c r="P533">
        <v>532</v>
      </c>
      <c r="Q533" s="26">
        <v>33.39</v>
      </c>
      <c r="R533">
        <v>532</v>
      </c>
      <c r="S533" s="26">
        <v>46.13</v>
      </c>
      <c r="T533">
        <v>532</v>
      </c>
      <c r="W533" s="34">
        <v>13.01</v>
      </c>
      <c r="X533" s="35">
        <v>146</v>
      </c>
    </row>
    <row r="534" spans="1:24">
      <c r="A534" s="26">
        <v>13.79</v>
      </c>
      <c r="B534">
        <v>107</v>
      </c>
      <c r="C534" t="s">
        <v>598</v>
      </c>
      <c r="D534">
        <v>468</v>
      </c>
      <c r="E534" t="s">
        <v>1448</v>
      </c>
      <c r="F534">
        <v>223</v>
      </c>
      <c r="G534" s="35" t="s">
        <v>2128</v>
      </c>
      <c r="H534" s="35">
        <v>223</v>
      </c>
      <c r="I534" s="26">
        <v>15.54</v>
      </c>
      <c r="J534">
        <v>274</v>
      </c>
      <c r="M534" s="26">
        <v>7.69</v>
      </c>
      <c r="N534">
        <v>982</v>
      </c>
      <c r="O534" s="26">
        <v>10.78</v>
      </c>
      <c r="P534">
        <v>533</v>
      </c>
      <c r="Q534" s="26">
        <v>33.44</v>
      </c>
      <c r="R534">
        <v>533</v>
      </c>
      <c r="S534" s="26">
        <v>46.2</v>
      </c>
      <c r="T534">
        <v>533</v>
      </c>
      <c r="W534" s="34">
        <v>13.02</v>
      </c>
      <c r="X534" s="35">
        <v>145</v>
      </c>
    </row>
    <row r="535" spans="1:24">
      <c r="A535" s="26">
        <v>13.8</v>
      </c>
      <c r="B535">
        <v>106</v>
      </c>
      <c r="C535" t="s">
        <v>599</v>
      </c>
      <c r="D535">
        <v>467</v>
      </c>
      <c r="E535" t="s">
        <v>1449</v>
      </c>
      <c r="F535">
        <v>222</v>
      </c>
      <c r="G535" s="35" t="s">
        <v>3917</v>
      </c>
      <c r="H535" s="35">
        <v>222</v>
      </c>
      <c r="I535" s="26">
        <v>15.55</v>
      </c>
      <c r="J535">
        <v>273</v>
      </c>
      <c r="M535" s="26">
        <v>7.7</v>
      </c>
      <c r="N535">
        <v>985</v>
      </c>
      <c r="O535" s="26">
        <v>10.8</v>
      </c>
      <c r="P535">
        <v>534</v>
      </c>
      <c r="Q535" s="26">
        <v>33.49</v>
      </c>
      <c r="R535">
        <v>534</v>
      </c>
      <c r="S535" s="26">
        <v>46.27</v>
      </c>
      <c r="T535">
        <v>534</v>
      </c>
      <c r="W535" s="34">
        <v>13.03</v>
      </c>
      <c r="X535" s="35">
        <v>144</v>
      </c>
    </row>
    <row r="536" spans="1:24">
      <c r="A536" s="26">
        <v>13.82</v>
      </c>
      <c r="B536">
        <v>105</v>
      </c>
      <c r="C536" t="s">
        <v>600</v>
      </c>
      <c r="D536">
        <v>466</v>
      </c>
      <c r="E536" t="s">
        <v>1450</v>
      </c>
      <c r="F536">
        <v>221</v>
      </c>
      <c r="G536" s="35" t="s">
        <v>2129</v>
      </c>
      <c r="H536" s="35">
        <v>221</v>
      </c>
      <c r="I536" s="26">
        <v>15.57</v>
      </c>
      <c r="J536">
        <v>272</v>
      </c>
      <c r="M536" s="26">
        <v>7.71</v>
      </c>
      <c r="N536">
        <v>987</v>
      </c>
      <c r="O536" s="26">
        <v>10.82</v>
      </c>
      <c r="P536">
        <v>535</v>
      </c>
      <c r="Q536" s="26">
        <v>33.54</v>
      </c>
      <c r="R536">
        <v>535</v>
      </c>
      <c r="S536" s="26">
        <v>46.34</v>
      </c>
      <c r="T536">
        <v>535</v>
      </c>
      <c r="W536" s="34">
        <v>13.04</v>
      </c>
      <c r="X536" s="35">
        <v>143</v>
      </c>
    </row>
    <row r="537" spans="1:24">
      <c r="A537" s="26">
        <v>13.83</v>
      </c>
      <c r="B537">
        <v>104</v>
      </c>
      <c r="C537" t="s">
        <v>601</v>
      </c>
      <c r="D537">
        <v>465</v>
      </c>
      <c r="E537" t="s">
        <v>1451</v>
      </c>
      <c r="F537">
        <v>220</v>
      </c>
      <c r="G537" s="35" t="s">
        <v>3918</v>
      </c>
      <c r="H537" s="35">
        <v>220</v>
      </c>
      <c r="I537" s="26">
        <v>15.58</v>
      </c>
      <c r="J537">
        <v>271</v>
      </c>
      <c r="M537" s="26">
        <v>7.72</v>
      </c>
      <c r="N537">
        <v>990</v>
      </c>
      <c r="O537" s="26">
        <v>10.83</v>
      </c>
      <c r="P537">
        <v>536</v>
      </c>
      <c r="Q537" s="26">
        <v>33.590000000000003</v>
      </c>
      <c r="R537">
        <v>536</v>
      </c>
      <c r="S537" s="26">
        <v>46.4</v>
      </c>
      <c r="T537">
        <v>536</v>
      </c>
      <c r="W537" s="34">
        <v>13.06</v>
      </c>
      <c r="X537" s="35">
        <v>142</v>
      </c>
    </row>
    <row r="538" spans="1:24">
      <c r="A538" s="26">
        <v>13.84</v>
      </c>
      <c r="B538">
        <v>103</v>
      </c>
      <c r="C538" t="s">
        <v>602</v>
      </c>
      <c r="D538">
        <v>464</v>
      </c>
      <c r="E538" t="s">
        <v>1452</v>
      </c>
      <c r="F538">
        <v>219</v>
      </c>
      <c r="G538" s="35" t="s">
        <v>3919</v>
      </c>
      <c r="H538" s="35">
        <v>219</v>
      </c>
      <c r="I538" s="26">
        <v>15.59</v>
      </c>
      <c r="J538">
        <v>270</v>
      </c>
      <c r="M538" s="26">
        <v>7.73</v>
      </c>
      <c r="N538">
        <v>992</v>
      </c>
      <c r="O538" s="26">
        <v>10.85</v>
      </c>
      <c r="P538">
        <v>537</v>
      </c>
      <c r="Q538" s="26">
        <v>33.64</v>
      </c>
      <c r="R538">
        <v>537</v>
      </c>
      <c r="S538" s="26">
        <v>46.47</v>
      </c>
      <c r="T538">
        <v>537</v>
      </c>
      <c r="W538" s="34">
        <v>13.07</v>
      </c>
      <c r="X538" s="35">
        <v>141</v>
      </c>
    </row>
    <row r="539" spans="1:24">
      <c r="A539" s="26">
        <v>13.85</v>
      </c>
      <c r="B539">
        <v>102</v>
      </c>
      <c r="C539" t="s">
        <v>603</v>
      </c>
      <c r="D539">
        <v>463</v>
      </c>
      <c r="E539" t="s">
        <v>1453</v>
      </c>
      <c r="F539">
        <v>218</v>
      </c>
      <c r="G539" s="35" t="s">
        <v>2130</v>
      </c>
      <c r="H539" s="35">
        <v>218</v>
      </c>
      <c r="I539" s="26">
        <v>15.6</v>
      </c>
      <c r="J539">
        <v>269</v>
      </c>
      <c r="M539" s="26">
        <v>7.74</v>
      </c>
      <c r="N539">
        <v>995</v>
      </c>
      <c r="O539" s="26">
        <v>10.87</v>
      </c>
      <c r="P539">
        <v>538</v>
      </c>
      <c r="Q539" s="26">
        <v>33.69</v>
      </c>
      <c r="R539">
        <v>538</v>
      </c>
      <c r="S539" s="26">
        <v>46.54</v>
      </c>
      <c r="T539">
        <v>538</v>
      </c>
      <c r="W539" s="34">
        <v>13.08</v>
      </c>
      <c r="X539" s="35">
        <v>140</v>
      </c>
    </row>
    <row r="540" spans="1:24">
      <c r="A540" s="26">
        <v>13.87</v>
      </c>
      <c r="B540">
        <v>101</v>
      </c>
      <c r="C540" t="s">
        <v>604</v>
      </c>
      <c r="D540">
        <v>462</v>
      </c>
      <c r="E540" t="s">
        <v>1454</v>
      </c>
      <c r="F540">
        <v>217</v>
      </c>
      <c r="G540" s="35" t="s">
        <v>3920</v>
      </c>
      <c r="H540" s="35">
        <v>217</v>
      </c>
      <c r="I540" s="26">
        <v>15.62</v>
      </c>
      <c r="J540">
        <v>268</v>
      </c>
      <c r="M540" s="26">
        <v>7.75</v>
      </c>
      <c r="N540">
        <v>997</v>
      </c>
      <c r="O540" s="26">
        <v>10.88</v>
      </c>
      <c r="P540">
        <v>539</v>
      </c>
      <c r="Q540" s="26">
        <v>33.74</v>
      </c>
      <c r="R540">
        <v>539</v>
      </c>
      <c r="S540" s="26">
        <v>46.61</v>
      </c>
      <c r="T540">
        <v>539</v>
      </c>
      <c r="W540" s="34">
        <v>13.09</v>
      </c>
      <c r="X540" s="35">
        <v>139</v>
      </c>
    </row>
    <row r="541" spans="1:24">
      <c r="A541" s="26">
        <v>13.88</v>
      </c>
      <c r="B541">
        <v>100</v>
      </c>
      <c r="C541" t="s">
        <v>605</v>
      </c>
      <c r="D541">
        <v>461</v>
      </c>
      <c r="E541" t="s">
        <v>1455</v>
      </c>
      <c r="F541">
        <v>216</v>
      </c>
      <c r="G541" s="35" t="s">
        <v>3921</v>
      </c>
      <c r="H541" s="35">
        <v>216</v>
      </c>
      <c r="I541" s="26">
        <v>15.63</v>
      </c>
      <c r="J541">
        <v>267</v>
      </c>
      <c r="M541" s="26">
        <v>7.76</v>
      </c>
      <c r="N541">
        <v>1000</v>
      </c>
      <c r="O541" s="26">
        <v>10.9</v>
      </c>
      <c r="P541">
        <v>540</v>
      </c>
      <c r="Q541" s="26">
        <v>33.79</v>
      </c>
      <c r="R541">
        <v>540</v>
      </c>
      <c r="S541" s="26">
        <v>46.68</v>
      </c>
      <c r="T541">
        <v>540</v>
      </c>
      <c r="W541" s="34">
        <v>13.11</v>
      </c>
      <c r="X541" s="35">
        <v>138</v>
      </c>
    </row>
    <row r="542" spans="1:24">
      <c r="A542" s="26">
        <v>13.89</v>
      </c>
      <c r="B542">
        <v>99</v>
      </c>
      <c r="C542" t="s">
        <v>606</v>
      </c>
      <c r="D542">
        <v>460</v>
      </c>
      <c r="E542" t="s">
        <v>1456</v>
      </c>
      <c r="F542">
        <v>215</v>
      </c>
      <c r="G542" s="35" t="s">
        <v>2131</v>
      </c>
      <c r="H542" s="35">
        <v>215</v>
      </c>
      <c r="I542" s="26">
        <v>15.64</v>
      </c>
      <c r="J542">
        <v>266</v>
      </c>
      <c r="O542" s="26">
        <v>10.92</v>
      </c>
      <c r="P542">
        <v>541</v>
      </c>
      <c r="Q542" s="26">
        <v>33.840000000000003</v>
      </c>
      <c r="R542">
        <v>541</v>
      </c>
      <c r="S542" s="26">
        <v>46.74</v>
      </c>
      <c r="T542">
        <v>541</v>
      </c>
      <c r="W542" s="34">
        <v>13.12</v>
      </c>
      <c r="X542" s="35">
        <v>137</v>
      </c>
    </row>
    <row r="543" spans="1:24">
      <c r="A543" s="26">
        <v>13.9</v>
      </c>
      <c r="B543">
        <v>98</v>
      </c>
      <c r="C543" t="s">
        <v>607</v>
      </c>
      <c r="D543">
        <v>459</v>
      </c>
      <c r="E543" t="s">
        <v>1457</v>
      </c>
      <c r="F543">
        <v>214</v>
      </c>
      <c r="G543" s="35" t="s">
        <v>2132</v>
      </c>
      <c r="H543" s="35">
        <v>214</v>
      </c>
      <c r="I543" s="26">
        <v>15.65</v>
      </c>
      <c r="J543">
        <v>265</v>
      </c>
      <c r="O543" s="26">
        <v>10.93</v>
      </c>
      <c r="P543">
        <v>542</v>
      </c>
      <c r="Q543" s="26">
        <v>33.89</v>
      </c>
      <c r="R543">
        <v>542</v>
      </c>
      <c r="S543" s="26">
        <v>46.81</v>
      </c>
      <c r="T543">
        <v>542</v>
      </c>
      <c r="W543" s="34">
        <v>13.13</v>
      </c>
      <c r="X543" s="35">
        <v>136</v>
      </c>
    </row>
    <row r="544" spans="1:24">
      <c r="A544" s="26">
        <v>13.92</v>
      </c>
      <c r="B544">
        <v>97</v>
      </c>
      <c r="C544" t="s">
        <v>608</v>
      </c>
      <c r="D544">
        <v>458</v>
      </c>
      <c r="E544" t="s">
        <v>1458</v>
      </c>
      <c r="F544">
        <v>213</v>
      </c>
      <c r="G544" s="35" t="s">
        <v>2133</v>
      </c>
      <c r="H544" s="35">
        <v>213</v>
      </c>
      <c r="I544" s="26">
        <v>15.67</v>
      </c>
      <c r="J544">
        <v>264</v>
      </c>
      <c r="O544" s="26">
        <v>10.95</v>
      </c>
      <c r="P544">
        <v>543</v>
      </c>
      <c r="Q544" s="26">
        <v>33.94</v>
      </c>
      <c r="R544">
        <v>543</v>
      </c>
      <c r="S544" s="26">
        <v>46.88</v>
      </c>
      <c r="T544">
        <v>543</v>
      </c>
      <c r="W544" s="34">
        <v>13.14</v>
      </c>
      <c r="X544" s="35">
        <v>135</v>
      </c>
    </row>
    <row r="545" spans="1:24">
      <c r="A545" s="26">
        <v>13.93</v>
      </c>
      <c r="B545">
        <v>96</v>
      </c>
      <c r="C545" t="s">
        <v>609</v>
      </c>
      <c r="D545">
        <v>457</v>
      </c>
      <c r="E545" t="s">
        <v>1459</v>
      </c>
      <c r="F545">
        <v>212</v>
      </c>
      <c r="G545" s="35" t="s">
        <v>2134</v>
      </c>
      <c r="H545" s="35">
        <v>212</v>
      </c>
      <c r="I545" s="26">
        <v>15.68</v>
      </c>
      <c r="J545">
        <v>263</v>
      </c>
      <c r="O545" s="26">
        <v>10.97</v>
      </c>
      <c r="P545">
        <v>544</v>
      </c>
      <c r="Q545" s="26">
        <v>33.99</v>
      </c>
      <c r="R545">
        <v>544</v>
      </c>
      <c r="S545" s="26">
        <v>46.95</v>
      </c>
      <c r="T545">
        <v>544</v>
      </c>
      <c r="W545" s="34">
        <v>13.16</v>
      </c>
      <c r="X545" s="35">
        <v>134</v>
      </c>
    </row>
    <row r="546" spans="1:24">
      <c r="A546" s="26">
        <v>13.94</v>
      </c>
      <c r="B546">
        <v>95</v>
      </c>
      <c r="C546" t="s">
        <v>610</v>
      </c>
      <c r="D546">
        <v>456</v>
      </c>
      <c r="E546" t="s">
        <v>1460</v>
      </c>
      <c r="F546">
        <v>211</v>
      </c>
      <c r="G546" s="35" t="s">
        <v>3922</v>
      </c>
      <c r="H546" s="35">
        <v>211</v>
      </c>
      <c r="I546" s="26">
        <v>15.69</v>
      </c>
      <c r="J546">
        <v>262</v>
      </c>
      <c r="O546" s="26">
        <v>10.98</v>
      </c>
      <c r="P546">
        <v>545</v>
      </c>
      <c r="Q546" s="26">
        <v>34.049999999999997</v>
      </c>
      <c r="R546">
        <v>545</v>
      </c>
      <c r="S546" s="26">
        <v>47.02</v>
      </c>
      <c r="T546">
        <v>545</v>
      </c>
      <c r="W546" s="34">
        <v>13.17</v>
      </c>
      <c r="X546" s="35">
        <v>133</v>
      </c>
    </row>
    <row r="547" spans="1:24">
      <c r="A547" s="26">
        <v>13.95</v>
      </c>
      <c r="B547">
        <v>94</v>
      </c>
      <c r="C547" t="s">
        <v>611</v>
      </c>
      <c r="D547">
        <v>455</v>
      </c>
      <c r="E547" t="s">
        <v>1461</v>
      </c>
      <c r="F547">
        <v>210</v>
      </c>
      <c r="G547" s="35" t="s">
        <v>2135</v>
      </c>
      <c r="H547" s="35">
        <v>210</v>
      </c>
      <c r="I547" s="26">
        <v>15.7</v>
      </c>
      <c r="J547">
        <v>261</v>
      </c>
      <c r="O547" s="26">
        <v>11</v>
      </c>
      <c r="P547">
        <v>546</v>
      </c>
      <c r="Q547" s="26">
        <v>34.1</v>
      </c>
      <c r="R547">
        <v>546</v>
      </c>
      <c r="S547" s="26">
        <v>47.08</v>
      </c>
      <c r="T547">
        <v>546</v>
      </c>
      <c r="W547" s="34">
        <v>13.18</v>
      </c>
      <c r="X547" s="35">
        <v>132</v>
      </c>
    </row>
    <row r="548" spans="1:24">
      <c r="A548" s="26">
        <v>13.97</v>
      </c>
      <c r="B548">
        <v>93</v>
      </c>
      <c r="C548" t="s">
        <v>612</v>
      </c>
      <c r="D548">
        <v>454</v>
      </c>
      <c r="E548" t="s">
        <v>1462</v>
      </c>
      <c r="F548">
        <v>209</v>
      </c>
      <c r="G548" s="35" t="s">
        <v>2136</v>
      </c>
      <c r="H548" s="35">
        <v>209</v>
      </c>
      <c r="I548" s="26">
        <v>15.72</v>
      </c>
      <c r="J548">
        <v>260</v>
      </c>
      <c r="O548" s="26">
        <v>11.02</v>
      </c>
      <c r="P548">
        <v>547</v>
      </c>
      <c r="Q548" s="26">
        <v>34.15</v>
      </c>
      <c r="R548">
        <v>547</v>
      </c>
      <c r="S548" s="26">
        <v>47.15</v>
      </c>
      <c r="T548">
        <v>547</v>
      </c>
      <c r="W548" s="34">
        <v>13.19</v>
      </c>
      <c r="X548" s="35">
        <v>131</v>
      </c>
    </row>
    <row r="549" spans="1:24">
      <c r="A549" s="26">
        <v>13.98</v>
      </c>
      <c r="B549">
        <v>92</v>
      </c>
      <c r="C549" t="s">
        <v>613</v>
      </c>
      <c r="D549">
        <v>453</v>
      </c>
      <c r="E549" t="s">
        <v>1463</v>
      </c>
      <c r="F549">
        <v>208</v>
      </c>
      <c r="G549" s="35" t="s">
        <v>3482</v>
      </c>
      <c r="H549" s="35">
        <v>208</v>
      </c>
      <c r="I549" s="26">
        <v>15.73</v>
      </c>
      <c r="J549">
        <v>259</v>
      </c>
      <c r="O549" s="26">
        <v>11.03</v>
      </c>
      <c r="P549">
        <v>548</v>
      </c>
      <c r="Q549" s="26">
        <v>34.200000000000003</v>
      </c>
      <c r="R549">
        <v>548</v>
      </c>
      <c r="S549" s="26">
        <v>47.22</v>
      </c>
      <c r="T549">
        <v>548</v>
      </c>
      <c r="W549" s="34">
        <v>13.21</v>
      </c>
      <c r="X549" s="35">
        <v>130</v>
      </c>
    </row>
    <row r="550" spans="1:24">
      <c r="A550" s="26">
        <v>14</v>
      </c>
      <c r="B550">
        <v>91</v>
      </c>
      <c r="C550" t="s">
        <v>614</v>
      </c>
      <c r="D550">
        <v>452</v>
      </c>
      <c r="E550" t="s">
        <v>1464</v>
      </c>
      <c r="F550">
        <v>207</v>
      </c>
      <c r="G550" s="35" t="s">
        <v>2137</v>
      </c>
      <c r="H550" s="35">
        <v>207</v>
      </c>
      <c r="I550" s="26">
        <v>15.74</v>
      </c>
      <c r="J550">
        <v>258</v>
      </c>
      <c r="O550" s="26">
        <v>11.05</v>
      </c>
      <c r="P550">
        <v>549</v>
      </c>
      <c r="Q550" s="26">
        <v>34.25</v>
      </c>
      <c r="R550">
        <v>549</v>
      </c>
      <c r="S550" s="26">
        <v>47.29</v>
      </c>
      <c r="T550">
        <v>549</v>
      </c>
      <c r="W550" s="34">
        <v>13.22</v>
      </c>
      <c r="X550" s="35">
        <v>129</v>
      </c>
    </row>
    <row r="551" spans="1:24">
      <c r="A551" s="26">
        <v>14.01</v>
      </c>
      <c r="B551">
        <v>90</v>
      </c>
      <c r="C551" t="s">
        <v>615</v>
      </c>
      <c r="D551">
        <v>451</v>
      </c>
      <c r="E551" t="s">
        <v>1465</v>
      </c>
      <c r="F551">
        <v>206</v>
      </c>
      <c r="G551" s="35" t="s">
        <v>2138</v>
      </c>
      <c r="H551" s="35">
        <v>206</v>
      </c>
      <c r="I551" s="26">
        <v>15.75</v>
      </c>
      <c r="J551">
        <v>257</v>
      </c>
      <c r="O551" s="26">
        <v>11.07</v>
      </c>
      <c r="P551">
        <v>550</v>
      </c>
      <c r="Q551" s="26">
        <v>34.299999999999997</v>
      </c>
      <c r="R551">
        <v>550</v>
      </c>
      <c r="S551" s="26">
        <v>47.36</v>
      </c>
      <c r="T551">
        <v>550</v>
      </c>
      <c r="W551" s="34">
        <v>13.23</v>
      </c>
      <c r="X551" s="35">
        <v>128</v>
      </c>
    </row>
    <row r="552" spans="1:24">
      <c r="A552" s="26">
        <v>14.03</v>
      </c>
      <c r="B552">
        <v>89</v>
      </c>
      <c r="C552" t="s">
        <v>616</v>
      </c>
      <c r="D552">
        <v>450</v>
      </c>
      <c r="E552" t="s">
        <v>1466</v>
      </c>
      <c r="F552">
        <v>205</v>
      </c>
      <c r="G552" s="35" t="s">
        <v>2139</v>
      </c>
      <c r="H552" s="35">
        <v>205</v>
      </c>
      <c r="I552" s="26">
        <v>15.77</v>
      </c>
      <c r="J552">
        <v>256</v>
      </c>
      <c r="O552" s="26">
        <v>11.08</v>
      </c>
      <c r="P552">
        <v>551</v>
      </c>
      <c r="Q552" s="26">
        <v>34.35</v>
      </c>
      <c r="R552">
        <v>551</v>
      </c>
      <c r="S552" s="26">
        <v>47.42</v>
      </c>
      <c r="T552">
        <v>551</v>
      </c>
      <c r="W552" s="34">
        <v>13.24</v>
      </c>
      <c r="X552" s="35">
        <v>127</v>
      </c>
    </row>
    <row r="553" spans="1:24">
      <c r="A553" s="26">
        <v>14.04</v>
      </c>
      <c r="B553">
        <v>88</v>
      </c>
      <c r="C553" t="s">
        <v>617</v>
      </c>
      <c r="D553">
        <v>449</v>
      </c>
      <c r="E553" t="s">
        <v>1467</v>
      </c>
      <c r="F553">
        <v>204</v>
      </c>
      <c r="G553" s="35" t="s">
        <v>2140</v>
      </c>
      <c r="H553" s="35">
        <v>204</v>
      </c>
      <c r="I553" s="26">
        <v>15.78</v>
      </c>
      <c r="J553">
        <v>255</v>
      </c>
      <c r="O553" s="26">
        <v>11.1</v>
      </c>
      <c r="P553">
        <v>552</v>
      </c>
      <c r="Q553" s="26">
        <v>34.4</v>
      </c>
      <c r="R553">
        <v>552</v>
      </c>
      <c r="S553" s="26">
        <v>47.49</v>
      </c>
      <c r="T553">
        <v>552</v>
      </c>
      <c r="W553" s="34">
        <v>13.26</v>
      </c>
      <c r="X553" s="35">
        <v>126</v>
      </c>
    </row>
    <row r="554" spans="1:24">
      <c r="A554" s="26">
        <v>14.05</v>
      </c>
      <c r="B554">
        <v>87</v>
      </c>
      <c r="C554" t="s">
        <v>618</v>
      </c>
      <c r="D554">
        <v>448</v>
      </c>
      <c r="E554" t="s">
        <v>1468</v>
      </c>
      <c r="F554">
        <v>203</v>
      </c>
      <c r="G554" s="35" t="s">
        <v>2141</v>
      </c>
      <c r="H554" s="35">
        <v>203</v>
      </c>
      <c r="I554" s="26">
        <v>15.79</v>
      </c>
      <c r="J554">
        <v>254</v>
      </c>
      <c r="O554" s="26">
        <v>11.11</v>
      </c>
      <c r="P554">
        <v>553</v>
      </c>
      <c r="Q554" s="26">
        <v>34.450000000000003</v>
      </c>
      <c r="R554">
        <v>553</v>
      </c>
      <c r="S554" s="26">
        <v>47.56</v>
      </c>
      <c r="T554">
        <v>553</v>
      </c>
      <c r="W554" s="34">
        <v>13.27</v>
      </c>
      <c r="X554" s="35">
        <v>125</v>
      </c>
    </row>
    <row r="555" spans="1:24">
      <c r="A555" s="26">
        <v>14.07</v>
      </c>
      <c r="B555">
        <v>86</v>
      </c>
      <c r="C555" t="s">
        <v>619</v>
      </c>
      <c r="D555">
        <v>447</v>
      </c>
      <c r="E555" t="s">
        <v>1469</v>
      </c>
      <c r="F555">
        <v>202</v>
      </c>
      <c r="G555" s="35" t="s">
        <v>2142</v>
      </c>
      <c r="H555" s="35">
        <v>202</v>
      </c>
      <c r="I555" s="26">
        <v>15.8</v>
      </c>
      <c r="J555">
        <v>253</v>
      </c>
      <c r="O555" s="26">
        <v>11.13</v>
      </c>
      <c r="P555">
        <v>554</v>
      </c>
      <c r="Q555" s="26">
        <v>34.5</v>
      </c>
      <c r="R555">
        <v>554</v>
      </c>
      <c r="S555" s="26">
        <v>47.63</v>
      </c>
      <c r="T555">
        <v>554</v>
      </c>
      <c r="W555" s="34">
        <v>13.28</v>
      </c>
      <c r="X555" s="35">
        <v>124</v>
      </c>
    </row>
    <row r="556" spans="1:24">
      <c r="A556" s="26">
        <v>14.08</v>
      </c>
      <c r="B556">
        <v>85</v>
      </c>
      <c r="C556" t="s">
        <v>620</v>
      </c>
      <c r="D556">
        <v>446</v>
      </c>
      <c r="E556" t="s">
        <v>1470</v>
      </c>
      <c r="F556">
        <v>201</v>
      </c>
      <c r="G556" s="35" t="s">
        <v>2143</v>
      </c>
      <c r="H556" s="35">
        <v>201</v>
      </c>
      <c r="I556" s="26">
        <v>15.82</v>
      </c>
      <c r="J556">
        <v>252</v>
      </c>
      <c r="O556" s="26">
        <v>11.15</v>
      </c>
      <c r="P556">
        <v>555</v>
      </c>
      <c r="Q556" s="26">
        <v>34.549999999999997</v>
      </c>
      <c r="R556">
        <v>555</v>
      </c>
      <c r="S556" s="26">
        <v>47.7</v>
      </c>
      <c r="T556">
        <v>555</v>
      </c>
      <c r="W556" s="34">
        <v>13.29</v>
      </c>
      <c r="X556" s="35">
        <v>123</v>
      </c>
    </row>
    <row r="557" spans="1:24">
      <c r="A557" s="26">
        <v>14.1</v>
      </c>
      <c r="B557">
        <v>84</v>
      </c>
      <c r="C557" t="s">
        <v>621</v>
      </c>
      <c r="D557">
        <v>445</v>
      </c>
      <c r="E557" t="s">
        <v>1471</v>
      </c>
      <c r="F557">
        <v>200</v>
      </c>
      <c r="G557" s="35" t="s">
        <v>2144</v>
      </c>
      <c r="H557" s="35">
        <v>200</v>
      </c>
      <c r="I557" s="26">
        <v>15.83</v>
      </c>
      <c r="J557">
        <v>251</v>
      </c>
      <c r="O557" s="26">
        <v>11.16</v>
      </c>
      <c r="P557">
        <v>556</v>
      </c>
      <c r="Q557" s="26">
        <v>34.6</v>
      </c>
      <c r="R557">
        <v>556</v>
      </c>
      <c r="S557" s="26">
        <v>47.76</v>
      </c>
      <c r="T557">
        <v>556</v>
      </c>
      <c r="W557" s="34">
        <v>13.31</v>
      </c>
      <c r="X557" s="35">
        <v>122</v>
      </c>
    </row>
    <row r="558" spans="1:24">
      <c r="A558" s="26">
        <v>14.11</v>
      </c>
      <c r="B558">
        <v>83</v>
      </c>
      <c r="C558" t="s">
        <v>622</v>
      </c>
      <c r="D558">
        <v>444</v>
      </c>
      <c r="E558" t="s">
        <v>1472</v>
      </c>
      <c r="F558">
        <v>199</v>
      </c>
      <c r="G558" s="35" t="s">
        <v>3486</v>
      </c>
      <c r="H558" s="35">
        <v>199</v>
      </c>
      <c r="I558" s="26">
        <v>15.84</v>
      </c>
      <c r="J558">
        <v>250</v>
      </c>
      <c r="O558" s="26">
        <v>11.18</v>
      </c>
      <c r="P558">
        <v>557</v>
      </c>
      <c r="Q558" s="26">
        <v>34.65</v>
      </c>
      <c r="R558">
        <v>557</v>
      </c>
      <c r="S558" s="26">
        <v>47.83</v>
      </c>
      <c r="T558">
        <v>557</v>
      </c>
      <c r="W558" s="34">
        <v>13.32</v>
      </c>
      <c r="X558" s="35">
        <v>121</v>
      </c>
    </row>
    <row r="559" spans="1:24">
      <c r="A559" s="26">
        <v>14.13</v>
      </c>
      <c r="B559">
        <v>82</v>
      </c>
      <c r="C559" t="s">
        <v>623</v>
      </c>
      <c r="D559">
        <v>443</v>
      </c>
      <c r="E559" t="s">
        <v>1473</v>
      </c>
      <c r="F559">
        <v>198</v>
      </c>
      <c r="G559" s="35" t="s">
        <v>3923</v>
      </c>
      <c r="H559" s="35">
        <v>198</v>
      </c>
      <c r="I559" s="26">
        <v>15.85</v>
      </c>
      <c r="J559">
        <v>249</v>
      </c>
      <c r="O559" s="26">
        <v>11.2</v>
      </c>
      <c r="P559">
        <v>558</v>
      </c>
      <c r="Q559" s="26">
        <v>34.700000000000003</v>
      </c>
      <c r="R559">
        <v>558</v>
      </c>
      <c r="S559" s="26">
        <v>47.9</v>
      </c>
      <c r="T559">
        <v>558</v>
      </c>
      <c r="W559" s="34">
        <v>13.33</v>
      </c>
      <c r="X559" s="35">
        <v>120</v>
      </c>
    </row>
    <row r="560" spans="1:24">
      <c r="A560" s="26">
        <v>14.14</v>
      </c>
      <c r="B560">
        <v>81</v>
      </c>
      <c r="C560" t="s">
        <v>624</v>
      </c>
      <c r="D560">
        <v>442</v>
      </c>
      <c r="E560" t="s">
        <v>1474</v>
      </c>
      <c r="F560">
        <v>197</v>
      </c>
      <c r="G560" s="35" t="s">
        <v>2145</v>
      </c>
      <c r="H560" s="35">
        <v>197</v>
      </c>
      <c r="I560" s="26">
        <v>15.87</v>
      </c>
      <c r="J560">
        <v>248</v>
      </c>
      <c r="O560" s="26">
        <v>11.21</v>
      </c>
      <c r="P560">
        <v>559</v>
      </c>
      <c r="Q560" s="26">
        <v>34.75</v>
      </c>
      <c r="R560">
        <v>559</v>
      </c>
      <c r="S560" s="26">
        <v>47.97</v>
      </c>
      <c r="T560">
        <v>559</v>
      </c>
      <c r="W560" s="34">
        <v>13.34</v>
      </c>
      <c r="X560" s="35">
        <v>119</v>
      </c>
    </row>
    <row r="561" spans="1:24">
      <c r="A561" s="26">
        <v>14.15</v>
      </c>
      <c r="B561">
        <v>80</v>
      </c>
      <c r="C561" t="s">
        <v>625</v>
      </c>
      <c r="D561">
        <v>441</v>
      </c>
      <c r="E561" t="s">
        <v>1475</v>
      </c>
      <c r="F561">
        <v>196</v>
      </c>
      <c r="G561" s="35" t="s">
        <v>2146</v>
      </c>
      <c r="H561" s="35">
        <v>196</v>
      </c>
      <c r="I561" s="26">
        <v>15.88</v>
      </c>
      <c r="J561">
        <v>247</v>
      </c>
      <c r="O561" s="26">
        <v>11.23</v>
      </c>
      <c r="P561">
        <v>560</v>
      </c>
      <c r="Q561" s="26">
        <v>34.799999999999997</v>
      </c>
      <c r="R561">
        <v>560</v>
      </c>
      <c r="S561" s="26">
        <v>48.04</v>
      </c>
      <c r="T561">
        <v>560</v>
      </c>
      <c r="W561" s="34">
        <v>13.36</v>
      </c>
      <c r="X561" s="35">
        <v>118</v>
      </c>
    </row>
    <row r="562" spans="1:24">
      <c r="A562" s="26">
        <v>14.17</v>
      </c>
      <c r="B562">
        <v>79</v>
      </c>
      <c r="C562" t="s">
        <v>626</v>
      </c>
      <c r="D562">
        <v>440</v>
      </c>
      <c r="E562" t="s">
        <v>1476</v>
      </c>
      <c r="F562">
        <v>195</v>
      </c>
      <c r="G562" s="35" t="s">
        <v>3924</v>
      </c>
      <c r="H562" s="35">
        <v>195</v>
      </c>
      <c r="I562" s="26">
        <v>15.89</v>
      </c>
      <c r="J562">
        <v>246</v>
      </c>
      <c r="O562" s="26">
        <v>11.25</v>
      </c>
      <c r="P562">
        <v>561</v>
      </c>
      <c r="Q562" s="26">
        <v>34.85</v>
      </c>
      <c r="R562">
        <v>561</v>
      </c>
      <c r="S562" s="26">
        <v>48.1</v>
      </c>
      <c r="T562">
        <v>561</v>
      </c>
      <c r="W562" s="34">
        <v>13.37</v>
      </c>
      <c r="X562" s="35">
        <v>117</v>
      </c>
    </row>
    <row r="563" spans="1:24">
      <c r="A563" s="26">
        <v>14.18</v>
      </c>
      <c r="B563">
        <v>78</v>
      </c>
      <c r="C563" t="s">
        <v>627</v>
      </c>
      <c r="D563">
        <v>439</v>
      </c>
      <c r="E563" t="s">
        <v>1477</v>
      </c>
      <c r="F563">
        <v>194</v>
      </c>
      <c r="G563" s="35" t="s">
        <v>2147</v>
      </c>
      <c r="H563" s="35">
        <v>194</v>
      </c>
      <c r="I563" s="26">
        <v>15.9</v>
      </c>
      <c r="J563">
        <v>245</v>
      </c>
      <c r="O563" s="26">
        <v>11.26</v>
      </c>
      <c r="P563">
        <v>562</v>
      </c>
      <c r="Q563" s="26">
        <v>34.9</v>
      </c>
      <c r="R563">
        <v>562</v>
      </c>
      <c r="S563" s="26">
        <v>48.17</v>
      </c>
      <c r="T563">
        <v>562</v>
      </c>
      <c r="W563" s="34">
        <v>13.38</v>
      </c>
      <c r="X563" s="35">
        <v>116</v>
      </c>
    </row>
    <row r="564" spans="1:24">
      <c r="A564" s="26">
        <v>14.2</v>
      </c>
      <c r="B564">
        <v>77</v>
      </c>
      <c r="C564" t="s">
        <v>628</v>
      </c>
      <c r="D564">
        <v>438</v>
      </c>
      <c r="E564" t="s">
        <v>1478</v>
      </c>
      <c r="F564">
        <v>193</v>
      </c>
      <c r="G564" s="35" t="s">
        <v>2148</v>
      </c>
      <c r="H564" s="35">
        <v>193</v>
      </c>
      <c r="I564" s="26">
        <v>15.92</v>
      </c>
      <c r="J564">
        <v>244</v>
      </c>
      <c r="O564" s="26">
        <v>11.28</v>
      </c>
      <c r="P564">
        <v>563</v>
      </c>
      <c r="Q564" s="26">
        <v>34.950000000000003</v>
      </c>
      <c r="R564">
        <v>563</v>
      </c>
      <c r="S564" s="26">
        <v>48.24</v>
      </c>
      <c r="T564">
        <v>563</v>
      </c>
      <c r="W564" s="34">
        <v>13.4</v>
      </c>
      <c r="X564" s="35">
        <v>115</v>
      </c>
    </row>
    <row r="565" spans="1:24">
      <c r="A565" s="26">
        <v>14.21</v>
      </c>
      <c r="B565">
        <v>76</v>
      </c>
      <c r="C565" t="s">
        <v>629</v>
      </c>
      <c r="D565">
        <v>437</v>
      </c>
      <c r="E565" t="s">
        <v>1479</v>
      </c>
      <c r="F565">
        <v>192</v>
      </c>
      <c r="G565" s="35" t="s">
        <v>3925</v>
      </c>
      <c r="H565" s="35">
        <v>192</v>
      </c>
      <c r="I565" s="26">
        <v>15.93</v>
      </c>
      <c r="J565">
        <v>243</v>
      </c>
      <c r="O565" s="26">
        <v>11.3</v>
      </c>
      <c r="P565">
        <v>564</v>
      </c>
      <c r="Q565" s="26">
        <v>35</v>
      </c>
      <c r="R565">
        <v>564</v>
      </c>
      <c r="S565" s="26">
        <v>48.31</v>
      </c>
      <c r="T565">
        <v>564</v>
      </c>
      <c r="W565" s="34">
        <v>13.41</v>
      </c>
      <c r="X565" s="35">
        <v>114</v>
      </c>
    </row>
    <row r="566" spans="1:24">
      <c r="A566" s="26">
        <v>14.23</v>
      </c>
      <c r="B566">
        <v>75</v>
      </c>
      <c r="C566" t="s">
        <v>630</v>
      </c>
      <c r="D566">
        <v>436</v>
      </c>
      <c r="E566" t="s">
        <v>1480</v>
      </c>
      <c r="F566">
        <v>191</v>
      </c>
      <c r="G566" s="35" t="s">
        <v>2149</v>
      </c>
      <c r="H566" s="35">
        <v>191</v>
      </c>
      <c r="I566" s="26">
        <v>15.94</v>
      </c>
      <c r="J566">
        <v>242</v>
      </c>
      <c r="O566" s="26">
        <v>11.31</v>
      </c>
      <c r="P566">
        <v>565</v>
      </c>
      <c r="Q566" s="26">
        <v>35.049999999999997</v>
      </c>
      <c r="R566">
        <v>565</v>
      </c>
      <c r="S566" s="26">
        <v>48.37</v>
      </c>
      <c r="T566">
        <v>565</v>
      </c>
      <c r="W566" s="34">
        <v>13.43</v>
      </c>
      <c r="X566" s="35">
        <v>113</v>
      </c>
    </row>
    <row r="567" spans="1:24">
      <c r="A567" s="26">
        <v>14.24</v>
      </c>
      <c r="B567">
        <v>74</v>
      </c>
      <c r="C567" t="s">
        <v>631</v>
      </c>
      <c r="D567">
        <v>435</v>
      </c>
      <c r="E567" t="s">
        <v>1481</v>
      </c>
      <c r="F567">
        <v>190</v>
      </c>
      <c r="G567" s="35" t="s">
        <v>2150</v>
      </c>
      <c r="H567" s="35">
        <v>190</v>
      </c>
      <c r="I567" s="26">
        <v>15.95</v>
      </c>
      <c r="J567">
        <v>241</v>
      </c>
      <c r="O567" s="26">
        <v>11.33</v>
      </c>
      <c r="P567">
        <v>566</v>
      </c>
      <c r="Q567" s="26">
        <v>35.1</v>
      </c>
      <c r="R567">
        <v>566</v>
      </c>
      <c r="S567" s="26">
        <v>48.44</v>
      </c>
      <c r="T567">
        <v>566</v>
      </c>
      <c r="W567" s="34">
        <v>13.44</v>
      </c>
      <c r="X567" s="35">
        <v>112</v>
      </c>
    </row>
    <row r="568" spans="1:24">
      <c r="A568" s="26">
        <v>14.26</v>
      </c>
      <c r="B568">
        <v>73</v>
      </c>
      <c r="C568" t="s">
        <v>632</v>
      </c>
      <c r="D568">
        <v>434</v>
      </c>
      <c r="E568" t="s">
        <v>1482</v>
      </c>
      <c r="F568">
        <v>189</v>
      </c>
      <c r="G568" s="35" t="s">
        <v>2151</v>
      </c>
      <c r="H568" s="35">
        <v>189</v>
      </c>
      <c r="I568" s="26">
        <v>15.97</v>
      </c>
      <c r="J568">
        <v>240</v>
      </c>
      <c r="O568" s="26">
        <v>11.35</v>
      </c>
      <c r="P568">
        <v>567</v>
      </c>
      <c r="Q568" s="26">
        <v>35.15</v>
      </c>
      <c r="R568">
        <v>567</v>
      </c>
      <c r="S568" s="26">
        <v>48.51</v>
      </c>
      <c r="T568">
        <v>567</v>
      </c>
      <c r="W568" s="34">
        <v>13.46</v>
      </c>
      <c r="X568" s="35">
        <v>111</v>
      </c>
    </row>
    <row r="569" spans="1:24">
      <c r="A569" s="26">
        <v>14.27</v>
      </c>
      <c r="B569">
        <v>72</v>
      </c>
      <c r="C569" t="s">
        <v>633</v>
      </c>
      <c r="D569">
        <v>433</v>
      </c>
      <c r="E569" t="s">
        <v>1483</v>
      </c>
      <c r="F569">
        <v>188</v>
      </c>
      <c r="G569" s="35" t="s">
        <v>2152</v>
      </c>
      <c r="H569" s="35">
        <v>188</v>
      </c>
      <c r="I569" s="26">
        <v>15.98</v>
      </c>
      <c r="J569">
        <v>239</v>
      </c>
      <c r="O569" s="26">
        <v>11.36</v>
      </c>
      <c r="P569">
        <v>568</v>
      </c>
      <c r="Q569" s="26">
        <v>35.200000000000003</v>
      </c>
      <c r="R569">
        <v>568</v>
      </c>
      <c r="S569" s="26">
        <v>48.58</v>
      </c>
      <c r="T569">
        <v>568</v>
      </c>
      <c r="W569" s="34">
        <v>13.47</v>
      </c>
      <c r="X569" s="35">
        <v>110</v>
      </c>
    </row>
    <row r="570" spans="1:24">
      <c r="A570" s="26">
        <v>14.29</v>
      </c>
      <c r="B570">
        <v>71</v>
      </c>
      <c r="C570" t="s">
        <v>634</v>
      </c>
      <c r="D570">
        <v>432</v>
      </c>
      <c r="E570" t="s">
        <v>1484</v>
      </c>
      <c r="F570">
        <v>187</v>
      </c>
      <c r="G570" s="35" t="s">
        <v>2153</v>
      </c>
      <c r="H570" s="35">
        <v>187</v>
      </c>
      <c r="I570" s="26">
        <v>15.99</v>
      </c>
      <c r="J570">
        <v>238</v>
      </c>
      <c r="O570" s="26">
        <v>11.38</v>
      </c>
      <c r="P570">
        <v>569</v>
      </c>
      <c r="Q570" s="26">
        <v>35.25</v>
      </c>
      <c r="R570">
        <v>569</v>
      </c>
      <c r="S570" s="26">
        <v>48.65</v>
      </c>
      <c r="T570">
        <v>569</v>
      </c>
      <c r="W570" s="34">
        <v>13.49</v>
      </c>
      <c r="X570" s="35">
        <v>109</v>
      </c>
    </row>
    <row r="571" spans="1:24">
      <c r="A571" s="26">
        <v>14.31</v>
      </c>
      <c r="B571">
        <v>70</v>
      </c>
      <c r="C571" t="s">
        <v>635</v>
      </c>
      <c r="D571">
        <v>431</v>
      </c>
      <c r="E571" t="s">
        <v>1485</v>
      </c>
      <c r="F571">
        <v>186</v>
      </c>
      <c r="G571" s="35" t="s">
        <v>2154</v>
      </c>
      <c r="H571" s="35">
        <v>186</v>
      </c>
      <c r="I571" s="26">
        <v>16</v>
      </c>
      <c r="J571">
        <v>237</v>
      </c>
      <c r="O571" s="26">
        <v>11.4</v>
      </c>
      <c r="P571">
        <v>570</v>
      </c>
      <c r="Q571" s="26">
        <v>35.299999999999997</v>
      </c>
      <c r="R571">
        <v>570</v>
      </c>
      <c r="S571" s="26">
        <v>48.71</v>
      </c>
      <c r="T571">
        <v>570</v>
      </c>
      <c r="W571" s="34">
        <v>13.5</v>
      </c>
      <c r="X571" s="35">
        <v>108</v>
      </c>
    </row>
    <row r="572" spans="1:24">
      <c r="A572" s="26">
        <v>14.32</v>
      </c>
      <c r="B572">
        <v>69</v>
      </c>
      <c r="C572" t="s">
        <v>636</v>
      </c>
      <c r="D572">
        <v>430</v>
      </c>
      <c r="E572" t="s">
        <v>1486</v>
      </c>
      <c r="F572">
        <v>185</v>
      </c>
      <c r="G572" s="35" t="s">
        <v>2155</v>
      </c>
      <c r="H572" s="35">
        <v>185</v>
      </c>
      <c r="I572" s="26">
        <v>16.02</v>
      </c>
      <c r="J572">
        <v>236</v>
      </c>
      <c r="O572" s="26">
        <v>11.41</v>
      </c>
      <c r="P572">
        <v>571</v>
      </c>
      <c r="Q572" s="26">
        <v>35.35</v>
      </c>
      <c r="R572">
        <v>571</v>
      </c>
      <c r="S572" s="26">
        <v>48.78</v>
      </c>
      <c r="T572">
        <v>571</v>
      </c>
      <c r="W572" s="34">
        <v>13.52</v>
      </c>
      <c r="X572" s="35">
        <v>107</v>
      </c>
    </row>
    <row r="573" spans="1:24">
      <c r="A573" s="26">
        <v>14.34</v>
      </c>
      <c r="B573">
        <v>68</v>
      </c>
      <c r="C573" t="s">
        <v>637</v>
      </c>
      <c r="D573">
        <v>429</v>
      </c>
      <c r="E573" t="s">
        <v>1487</v>
      </c>
      <c r="F573">
        <v>184</v>
      </c>
      <c r="G573" s="35" t="s">
        <v>3926</v>
      </c>
      <c r="H573" s="35">
        <v>184</v>
      </c>
      <c r="I573" s="26">
        <v>16.03</v>
      </c>
      <c r="J573">
        <v>235</v>
      </c>
      <c r="O573" s="26">
        <v>11.43</v>
      </c>
      <c r="P573">
        <v>572</v>
      </c>
      <c r="Q573" s="26">
        <v>35.39</v>
      </c>
      <c r="R573">
        <v>572</v>
      </c>
      <c r="S573" s="26">
        <v>48.85</v>
      </c>
      <c r="T573">
        <v>572</v>
      </c>
      <c r="W573" s="34">
        <v>13.53</v>
      </c>
      <c r="X573" s="35">
        <v>106</v>
      </c>
    </row>
    <row r="574" spans="1:24">
      <c r="A574" s="26">
        <v>14.36</v>
      </c>
      <c r="B574">
        <v>67</v>
      </c>
      <c r="C574" t="s">
        <v>638</v>
      </c>
      <c r="D574">
        <v>428</v>
      </c>
      <c r="E574" t="s">
        <v>1488</v>
      </c>
      <c r="F574">
        <v>183</v>
      </c>
      <c r="G574" s="35" t="s">
        <v>2156</v>
      </c>
      <c r="H574" s="35">
        <v>183</v>
      </c>
      <c r="I574" s="26">
        <v>16.04</v>
      </c>
      <c r="J574">
        <v>234</v>
      </c>
      <c r="O574" s="26">
        <v>11.45</v>
      </c>
      <c r="P574">
        <v>573</v>
      </c>
      <c r="Q574" s="26">
        <v>35.44</v>
      </c>
      <c r="R574">
        <v>573</v>
      </c>
      <c r="S574" s="26">
        <v>48.92</v>
      </c>
      <c r="T574">
        <v>573</v>
      </c>
      <c r="W574" s="34">
        <v>13.55</v>
      </c>
      <c r="X574" s="35">
        <v>105</v>
      </c>
    </row>
    <row r="575" spans="1:24">
      <c r="A575" s="26">
        <v>14.38</v>
      </c>
      <c r="B575">
        <v>66</v>
      </c>
      <c r="C575" t="s">
        <v>639</v>
      </c>
      <c r="D575">
        <v>427</v>
      </c>
      <c r="E575" t="s">
        <v>1489</v>
      </c>
      <c r="F575">
        <v>182</v>
      </c>
      <c r="G575" s="35" t="s">
        <v>2157</v>
      </c>
      <c r="H575" s="35">
        <v>182</v>
      </c>
      <c r="I575" s="26">
        <v>16.05</v>
      </c>
      <c r="J575">
        <v>233</v>
      </c>
      <c r="O575" s="26">
        <v>11.46</v>
      </c>
      <c r="P575">
        <v>574</v>
      </c>
      <c r="Q575" s="26">
        <v>35.49</v>
      </c>
      <c r="R575">
        <v>574</v>
      </c>
      <c r="S575" s="26">
        <v>48.98</v>
      </c>
      <c r="T575">
        <v>574</v>
      </c>
      <c r="W575" s="34">
        <v>13.56</v>
      </c>
      <c r="X575" s="35">
        <v>104</v>
      </c>
    </row>
    <row r="576" spans="1:24">
      <c r="A576" s="26">
        <v>14.4</v>
      </c>
      <c r="B576">
        <v>65</v>
      </c>
      <c r="C576" t="s">
        <v>640</v>
      </c>
      <c r="D576">
        <v>426</v>
      </c>
      <c r="E576" t="s">
        <v>1490</v>
      </c>
      <c r="F576">
        <v>181</v>
      </c>
      <c r="G576" s="35" t="s">
        <v>2158</v>
      </c>
      <c r="H576" s="35">
        <v>181</v>
      </c>
      <c r="I576" s="26">
        <v>16.07</v>
      </c>
      <c r="J576">
        <v>232</v>
      </c>
      <c r="O576" s="26">
        <v>11.48</v>
      </c>
      <c r="P576">
        <v>575</v>
      </c>
      <c r="Q576" s="26">
        <v>35.54</v>
      </c>
      <c r="R576">
        <v>575</v>
      </c>
      <c r="S576" s="26">
        <v>49.05</v>
      </c>
      <c r="T576">
        <v>575</v>
      </c>
      <c r="W576" s="34">
        <v>13.58</v>
      </c>
      <c r="X576" s="35">
        <v>103</v>
      </c>
    </row>
    <row r="577" spans="1:24">
      <c r="A577" s="26">
        <v>14.42</v>
      </c>
      <c r="B577">
        <v>64</v>
      </c>
      <c r="C577" t="s">
        <v>641</v>
      </c>
      <c r="D577">
        <v>425</v>
      </c>
      <c r="E577" t="s">
        <v>1491</v>
      </c>
      <c r="F577">
        <v>180</v>
      </c>
      <c r="G577" s="35" t="s">
        <v>3927</v>
      </c>
      <c r="H577" s="35">
        <v>180</v>
      </c>
      <c r="I577" s="26">
        <v>16.079999999999998</v>
      </c>
      <c r="J577">
        <v>231</v>
      </c>
      <c r="O577" s="26">
        <v>11.5</v>
      </c>
      <c r="P577">
        <v>576</v>
      </c>
      <c r="Q577" s="26">
        <v>35.590000000000003</v>
      </c>
      <c r="R577">
        <v>576</v>
      </c>
      <c r="S577" s="26">
        <v>49.12</v>
      </c>
      <c r="T577">
        <v>576</v>
      </c>
      <c r="W577" s="34">
        <v>13.59</v>
      </c>
      <c r="X577" s="35">
        <v>102</v>
      </c>
    </row>
    <row r="578" spans="1:24">
      <c r="A578" s="26">
        <v>14.44</v>
      </c>
      <c r="B578">
        <v>63</v>
      </c>
      <c r="C578" t="s">
        <v>642</v>
      </c>
      <c r="D578">
        <v>424</v>
      </c>
      <c r="E578" t="s">
        <v>1492</v>
      </c>
      <c r="F578">
        <v>179</v>
      </c>
      <c r="G578" s="35" t="s">
        <v>2159</v>
      </c>
      <c r="H578" s="35">
        <v>179</v>
      </c>
      <c r="I578" s="26">
        <v>16.100000000000001</v>
      </c>
      <c r="J578">
        <v>230</v>
      </c>
      <c r="O578" s="26">
        <v>11.51</v>
      </c>
      <c r="P578">
        <v>577</v>
      </c>
      <c r="Q578" s="26">
        <v>35.64</v>
      </c>
      <c r="R578">
        <v>577</v>
      </c>
      <c r="S578" s="26">
        <v>49.19</v>
      </c>
      <c r="T578">
        <v>577</v>
      </c>
      <c r="W578" s="34">
        <v>13.61</v>
      </c>
      <c r="X578" s="35">
        <v>101</v>
      </c>
    </row>
    <row r="579" spans="1:24">
      <c r="A579" s="26">
        <v>14.47</v>
      </c>
      <c r="B579">
        <v>62</v>
      </c>
      <c r="C579" t="s">
        <v>643</v>
      </c>
      <c r="D579">
        <v>423</v>
      </c>
      <c r="E579" t="s">
        <v>1493</v>
      </c>
      <c r="F579">
        <v>178</v>
      </c>
      <c r="G579" s="35" t="s">
        <v>3928</v>
      </c>
      <c r="H579" s="35">
        <v>178</v>
      </c>
      <c r="I579" s="26">
        <v>16.11</v>
      </c>
      <c r="J579">
        <v>229</v>
      </c>
      <c r="O579" s="26">
        <v>11.53</v>
      </c>
      <c r="P579">
        <v>578</v>
      </c>
      <c r="Q579" s="26">
        <v>35.69</v>
      </c>
      <c r="R579">
        <v>578</v>
      </c>
      <c r="S579" s="26">
        <v>49.25</v>
      </c>
      <c r="T579">
        <v>578</v>
      </c>
      <c r="W579" s="34">
        <v>13.62</v>
      </c>
      <c r="X579" s="35">
        <v>100</v>
      </c>
    </row>
    <row r="580" spans="1:24">
      <c r="A580" s="26">
        <v>14.49</v>
      </c>
      <c r="B580">
        <v>61</v>
      </c>
      <c r="C580" t="s">
        <v>644</v>
      </c>
      <c r="D580">
        <v>422</v>
      </c>
      <c r="E580" t="s">
        <v>1494</v>
      </c>
      <c r="F580">
        <v>177</v>
      </c>
      <c r="G580" s="35" t="s">
        <v>2160</v>
      </c>
      <c r="H580" s="35">
        <v>177</v>
      </c>
      <c r="I580" s="26">
        <v>16.13</v>
      </c>
      <c r="J580">
        <v>228</v>
      </c>
      <c r="O580" s="26">
        <v>11.54</v>
      </c>
      <c r="P580">
        <v>579</v>
      </c>
      <c r="Q580" s="26">
        <v>35.74</v>
      </c>
      <c r="R580">
        <v>579</v>
      </c>
      <c r="S580" s="26">
        <v>49.32</v>
      </c>
      <c r="T580">
        <v>579</v>
      </c>
      <c r="W580" s="34">
        <v>13.64</v>
      </c>
      <c r="X580" s="35">
        <v>99</v>
      </c>
    </row>
    <row r="581" spans="1:24">
      <c r="A581" s="26">
        <v>14.52</v>
      </c>
      <c r="B581">
        <v>60</v>
      </c>
      <c r="C581" t="s">
        <v>645</v>
      </c>
      <c r="D581">
        <v>421</v>
      </c>
      <c r="E581" t="s">
        <v>1495</v>
      </c>
      <c r="F581">
        <v>176</v>
      </c>
      <c r="G581" s="35" t="s">
        <v>2161</v>
      </c>
      <c r="H581" s="35">
        <v>176</v>
      </c>
      <c r="I581" s="26">
        <v>16.14</v>
      </c>
      <c r="J581">
        <v>227</v>
      </c>
      <c r="O581" s="26">
        <v>11.56</v>
      </c>
      <c r="P581">
        <v>580</v>
      </c>
      <c r="Q581" s="26">
        <v>35.79</v>
      </c>
      <c r="R581">
        <v>580</v>
      </c>
      <c r="S581" s="26">
        <v>49.39</v>
      </c>
      <c r="T581">
        <v>580</v>
      </c>
      <c r="W581" s="34">
        <v>13.65</v>
      </c>
      <c r="X581" s="35">
        <v>98</v>
      </c>
    </row>
    <row r="582" spans="1:24">
      <c r="A582" s="26">
        <v>14.54</v>
      </c>
      <c r="B582">
        <v>59</v>
      </c>
      <c r="C582" t="s">
        <v>646</v>
      </c>
      <c r="D582">
        <v>420</v>
      </c>
      <c r="E582" t="s">
        <v>1496</v>
      </c>
      <c r="F582">
        <v>175</v>
      </c>
      <c r="G582" s="35" t="s">
        <v>2162</v>
      </c>
      <c r="H582" s="35">
        <v>175</v>
      </c>
      <c r="I582" s="26">
        <v>16.149999999999999</v>
      </c>
      <c r="J582">
        <v>226</v>
      </c>
      <c r="O582" s="26">
        <v>11.58</v>
      </c>
      <c r="P582">
        <v>581</v>
      </c>
      <c r="Q582" s="26">
        <v>35.840000000000003</v>
      </c>
      <c r="R582">
        <v>581</v>
      </c>
      <c r="S582" s="26">
        <v>49.46</v>
      </c>
      <c r="T582">
        <v>581</v>
      </c>
      <c r="W582" s="34">
        <v>13.67</v>
      </c>
      <c r="X582" s="35">
        <v>97</v>
      </c>
    </row>
    <row r="583" spans="1:24">
      <c r="A583" s="26">
        <v>14.57</v>
      </c>
      <c r="B583">
        <v>58</v>
      </c>
      <c r="C583" t="s">
        <v>647</v>
      </c>
      <c r="D583">
        <v>419</v>
      </c>
      <c r="E583" t="s">
        <v>1497</v>
      </c>
      <c r="F583">
        <v>174</v>
      </c>
      <c r="G583" s="35" t="s">
        <v>2163</v>
      </c>
      <c r="H583" s="35">
        <v>174</v>
      </c>
      <c r="I583" s="26">
        <v>16.170000000000002</v>
      </c>
      <c r="J583">
        <v>225</v>
      </c>
      <c r="O583" s="26">
        <v>11.59</v>
      </c>
      <c r="P583">
        <v>582</v>
      </c>
      <c r="Q583" s="26">
        <v>35.89</v>
      </c>
      <c r="R583">
        <v>582</v>
      </c>
      <c r="S583" s="26">
        <v>49.53</v>
      </c>
      <c r="T583">
        <v>582</v>
      </c>
      <c r="W583" s="34">
        <v>13.68</v>
      </c>
      <c r="X583" s="35">
        <v>96</v>
      </c>
    </row>
    <row r="584" spans="1:24">
      <c r="A584" s="26">
        <v>14.59</v>
      </c>
      <c r="B584">
        <v>57</v>
      </c>
      <c r="C584" t="s">
        <v>648</v>
      </c>
      <c r="D584">
        <v>418</v>
      </c>
      <c r="E584" t="s">
        <v>1498</v>
      </c>
      <c r="F584">
        <v>173</v>
      </c>
      <c r="G584" s="35" t="s">
        <v>2164</v>
      </c>
      <c r="H584" s="35">
        <v>173</v>
      </c>
      <c r="I584" s="26">
        <v>16.18</v>
      </c>
      <c r="J584">
        <v>224</v>
      </c>
      <c r="O584" s="26">
        <v>11.61</v>
      </c>
      <c r="P584">
        <v>583</v>
      </c>
      <c r="Q584" s="26">
        <v>35.94</v>
      </c>
      <c r="R584">
        <v>583</v>
      </c>
      <c r="S584" s="26">
        <v>49.59</v>
      </c>
      <c r="T584">
        <v>583</v>
      </c>
      <c r="W584" s="34">
        <v>13.7</v>
      </c>
      <c r="X584" s="35">
        <v>95</v>
      </c>
    </row>
    <row r="585" spans="1:24">
      <c r="A585" s="26">
        <v>14.62</v>
      </c>
      <c r="B585">
        <v>56</v>
      </c>
      <c r="C585" t="s">
        <v>649</v>
      </c>
      <c r="D585">
        <v>417</v>
      </c>
      <c r="E585" t="s">
        <v>1499</v>
      </c>
      <c r="F585">
        <v>172</v>
      </c>
      <c r="G585" s="35" t="s">
        <v>3929</v>
      </c>
      <c r="H585" s="35">
        <v>172</v>
      </c>
      <c r="I585" s="26">
        <v>16.2</v>
      </c>
      <c r="J585">
        <v>223</v>
      </c>
      <c r="O585" s="26">
        <v>11.63</v>
      </c>
      <c r="P585">
        <v>584</v>
      </c>
      <c r="Q585" s="26">
        <v>35.99</v>
      </c>
      <c r="R585">
        <v>584</v>
      </c>
      <c r="S585" s="26">
        <v>49.66</v>
      </c>
      <c r="T585">
        <v>584</v>
      </c>
      <c r="W585" s="34">
        <v>13.71</v>
      </c>
      <c r="X585" s="35">
        <v>94</v>
      </c>
    </row>
    <row r="586" spans="1:24">
      <c r="A586" s="26">
        <v>14.64</v>
      </c>
      <c r="B586">
        <v>55</v>
      </c>
      <c r="C586" t="s">
        <v>650</v>
      </c>
      <c r="D586">
        <v>416</v>
      </c>
      <c r="E586" t="s">
        <v>1500</v>
      </c>
      <c r="F586">
        <v>171</v>
      </c>
      <c r="G586" s="35" t="s">
        <v>2165</v>
      </c>
      <c r="H586" s="35">
        <v>171</v>
      </c>
      <c r="I586" s="26">
        <v>16.21</v>
      </c>
      <c r="J586">
        <v>222</v>
      </c>
      <c r="O586" s="26">
        <v>11.64</v>
      </c>
      <c r="P586">
        <v>585</v>
      </c>
      <c r="Q586" s="26">
        <v>36.04</v>
      </c>
      <c r="R586">
        <v>585</v>
      </c>
      <c r="S586" s="26">
        <v>49.73</v>
      </c>
      <c r="T586">
        <v>585</v>
      </c>
      <c r="W586" s="34">
        <v>13.73</v>
      </c>
      <c r="X586" s="35">
        <v>93</v>
      </c>
    </row>
    <row r="587" spans="1:24">
      <c r="A587" s="26">
        <v>14.67</v>
      </c>
      <c r="B587">
        <v>54</v>
      </c>
      <c r="C587" t="s">
        <v>651</v>
      </c>
      <c r="D587">
        <v>415</v>
      </c>
      <c r="E587" t="s">
        <v>1501</v>
      </c>
      <c r="F587">
        <v>170</v>
      </c>
      <c r="G587" s="35" t="s">
        <v>2166</v>
      </c>
      <c r="H587" s="35">
        <v>170</v>
      </c>
      <c r="I587" s="26">
        <v>16.23</v>
      </c>
      <c r="J587">
        <v>221</v>
      </c>
      <c r="O587" s="26">
        <v>11.66</v>
      </c>
      <c r="P587">
        <v>586</v>
      </c>
      <c r="Q587" s="26">
        <v>36.090000000000003</v>
      </c>
      <c r="R587">
        <v>586</v>
      </c>
      <c r="S587" s="26">
        <v>49.8</v>
      </c>
      <c r="T587">
        <v>586</v>
      </c>
      <c r="W587" s="34">
        <v>13.74</v>
      </c>
      <c r="X587" s="35">
        <v>92</v>
      </c>
    </row>
    <row r="588" spans="1:24">
      <c r="A588" s="26">
        <v>14.69</v>
      </c>
      <c r="B588">
        <v>53</v>
      </c>
      <c r="C588" t="s">
        <v>652</v>
      </c>
      <c r="D588">
        <v>414</v>
      </c>
      <c r="E588" t="s">
        <v>1502</v>
      </c>
      <c r="F588">
        <v>169</v>
      </c>
      <c r="G588" s="35" t="s">
        <v>2167</v>
      </c>
      <c r="H588" s="35">
        <v>169</v>
      </c>
      <c r="I588" s="26">
        <v>16.239999999999998</v>
      </c>
      <c r="J588">
        <v>220</v>
      </c>
      <c r="O588" s="26">
        <v>11.68</v>
      </c>
      <c r="P588">
        <v>587</v>
      </c>
      <c r="Q588" s="26">
        <v>36.14</v>
      </c>
      <c r="R588">
        <v>587</v>
      </c>
      <c r="S588" s="26">
        <v>49.86</v>
      </c>
      <c r="T588">
        <v>587</v>
      </c>
      <c r="W588" s="34">
        <v>13.76</v>
      </c>
      <c r="X588" s="35">
        <v>91</v>
      </c>
    </row>
    <row r="589" spans="1:24">
      <c r="A589" s="26">
        <v>14.72</v>
      </c>
      <c r="B589">
        <v>52</v>
      </c>
      <c r="C589" t="s">
        <v>653</v>
      </c>
      <c r="D589">
        <v>413</v>
      </c>
      <c r="E589" t="s">
        <v>1503</v>
      </c>
      <c r="F589">
        <v>168</v>
      </c>
      <c r="G589" s="35" t="s">
        <v>2168</v>
      </c>
      <c r="H589" s="35">
        <v>168</v>
      </c>
      <c r="I589" s="26">
        <v>16.25</v>
      </c>
      <c r="J589">
        <v>219</v>
      </c>
      <c r="O589" s="26">
        <v>11.69</v>
      </c>
      <c r="P589">
        <v>588</v>
      </c>
      <c r="Q589" s="26">
        <v>36.19</v>
      </c>
      <c r="R589">
        <v>588</v>
      </c>
      <c r="S589" s="26">
        <v>49.93</v>
      </c>
      <c r="T589">
        <v>588</v>
      </c>
      <c r="W589" s="34">
        <v>13.77</v>
      </c>
      <c r="X589" s="35">
        <v>90</v>
      </c>
    </row>
    <row r="590" spans="1:24">
      <c r="A590" s="26">
        <v>14.74</v>
      </c>
      <c r="B590">
        <v>51</v>
      </c>
      <c r="C590" t="s">
        <v>654</v>
      </c>
      <c r="D590">
        <v>412</v>
      </c>
      <c r="E590" t="s">
        <v>1504</v>
      </c>
      <c r="F590">
        <v>167</v>
      </c>
      <c r="G590" s="35" t="s">
        <v>2169</v>
      </c>
      <c r="H590" s="35">
        <v>167</v>
      </c>
      <c r="I590" s="26">
        <v>16.27</v>
      </c>
      <c r="J590">
        <v>218</v>
      </c>
      <c r="O590" s="26">
        <v>11.71</v>
      </c>
      <c r="P590">
        <v>589</v>
      </c>
      <c r="Q590" s="26">
        <v>36.24</v>
      </c>
      <c r="R590">
        <v>589</v>
      </c>
      <c r="S590" s="26">
        <v>50</v>
      </c>
      <c r="T590">
        <v>589</v>
      </c>
      <c r="W590" s="34">
        <v>13.79</v>
      </c>
      <c r="X590" s="35">
        <v>89</v>
      </c>
    </row>
    <row r="591" spans="1:24">
      <c r="A591" s="26">
        <v>14.77</v>
      </c>
      <c r="B591">
        <v>50</v>
      </c>
      <c r="C591" t="s">
        <v>655</v>
      </c>
      <c r="D591">
        <v>411</v>
      </c>
      <c r="E591" t="s">
        <v>1505</v>
      </c>
      <c r="F591">
        <v>166</v>
      </c>
      <c r="G591" s="35" t="s">
        <v>3930</v>
      </c>
      <c r="H591" s="35">
        <v>166</v>
      </c>
      <c r="I591" s="26">
        <v>16.28</v>
      </c>
      <c r="J591">
        <v>217</v>
      </c>
      <c r="O591" s="26">
        <v>11.73</v>
      </c>
      <c r="P591">
        <v>590</v>
      </c>
      <c r="Q591" s="26">
        <v>36.29</v>
      </c>
      <c r="R591">
        <v>590</v>
      </c>
      <c r="S591" s="26">
        <v>50.07</v>
      </c>
      <c r="T591">
        <v>590</v>
      </c>
      <c r="W591" s="34">
        <v>13.8</v>
      </c>
      <c r="X591" s="35">
        <v>88</v>
      </c>
    </row>
    <row r="592" spans="1:24">
      <c r="A592" s="26">
        <v>14.79</v>
      </c>
      <c r="B592">
        <v>49</v>
      </c>
      <c r="C592" t="s">
        <v>656</v>
      </c>
      <c r="D592">
        <v>410</v>
      </c>
      <c r="E592" t="s">
        <v>1506</v>
      </c>
      <c r="F592">
        <v>165</v>
      </c>
      <c r="G592" s="35" t="s">
        <v>3931</v>
      </c>
      <c r="H592" s="35">
        <v>165</v>
      </c>
      <c r="I592" s="26">
        <v>16.3</v>
      </c>
      <c r="J592">
        <v>216</v>
      </c>
      <c r="O592" s="26">
        <v>11.74</v>
      </c>
      <c r="P592">
        <v>591</v>
      </c>
      <c r="Q592" s="26">
        <v>36.340000000000003</v>
      </c>
      <c r="R592">
        <v>591</v>
      </c>
      <c r="S592" s="26">
        <v>50.13</v>
      </c>
      <c r="T592">
        <v>591</v>
      </c>
      <c r="W592" s="34">
        <v>13.82</v>
      </c>
      <c r="X592" s="35">
        <v>87</v>
      </c>
    </row>
    <row r="593" spans="1:24">
      <c r="A593" s="26">
        <v>14.82</v>
      </c>
      <c r="B593">
        <v>48</v>
      </c>
      <c r="C593" t="s">
        <v>657</v>
      </c>
      <c r="D593">
        <v>409</v>
      </c>
      <c r="E593" t="s">
        <v>1507</v>
      </c>
      <c r="F593">
        <v>164</v>
      </c>
      <c r="G593" s="35" t="s">
        <v>2170</v>
      </c>
      <c r="H593" s="35">
        <v>164</v>
      </c>
      <c r="I593" s="26">
        <v>16.309999999999999</v>
      </c>
      <c r="J593">
        <v>215</v>
      </c>
      <c r="O593" s="26">
        <v>11.76</v>
      </c>
      <c r="P593">
        <v>592</v>
      </c>
      <c r="Q593" s="26">
        <v>36.39</v>
      </c>
      <c r="R593">
        <v>592</v>
      </c>
      <c r="S593" s="26">
        <v>50.2</v>
      </c>
      <c r="T593">
        <v>592</v>
      </c>
      <c r="W593" s="34">
        <v>13.83</v>
      </c>
      <c r="X593" s="35">
        <v>86</v>
      </c>
    </row>
    <row r="594" spans="1:24">
      <c r="A594" s="26">
        <v>14.84</v>
      </c>
      <c r="B594">
        <v>47</v>
      </c>
      <c r="C594" t="s">
        <v>658</v>
      </c>
      <c r="D594">
        <v>408</v>
      </c>
      <c r="E594" t="s">
        <v>1508</v>
      </c>
      <c r="F594">
        <v>163</v>
      </c>
      <c r="G594" s="35" t="s">
        <v>3932</v>
      </c>
      <c r="H594" s="35">
        <v>163</v>
      </c>
      <c r="I594" s="26">
        <v>16.329999999999998</v>
      </c>
      <c r="J594">
        <v>214</v>
      </c>
      <c r="O594" s="26">
        <v>11.78</v>
      </c>
      <c r="P594">
        <v>593</v>
      </c>
      <c r="Q594" s="26">
        <v>36.44</v>
      </c>
      <c r="R594">
        <v>593</v>
      </c>
      <c r="S594" s="26">
        <v>50.27</v>
      </c>
      <c r="T594">
        <v>593</v>
      </c>
      <c r="W594" s="34">
        <v>13.85</v>
      </c>
      <c r="X594" s="35">
        <v>85</v>
      </c>
    </row>
    <row r="595" spans="1:24">
      <c r="A595" s="26">
        <v>14.87</v>
      </c>
      <c r="B595">
        <v>46</v>
      </c>
      <c r="C595" t="s">
        <v>659</v>
      </c>
      <c r="D595">
        <v>407</v>
      </c>
      <c r="E595" t="s">
        <v>1509</v>
      </c>
      <c r="F595">
        <v>162</v>
      </c>
      <c r="G595" s="35" t="s">
        <v>3933</v>
      </c>
      <c r="H595" s="35">
        <v>162</v>
      </c>
      <c r="I595" s="26">
        <v>16.34</v>
      </c>
      <c r="J595">
        <v>213</v>
      </c>
      <c r="O595" s="26">
        <v>11.79</v>
      </c>
      <c r="P595">
        <v>594</v>
      </c>
      <c r="Q595" s="26">
        <v>36.49</v>
      </c>
      <c r="R595">
        <v>594</v>
      </c>
      <c r="S595" s="26">
        <v>50.34</v>
      </c>
      <c r="T595">
        <v>594</v>
      </c>
      <c r="W595" s="34">
        <v>13.86</v>
      </c>
      <c r="X595" s="35">
        <v>84</v>
      </c>
    </row>
    <row r="596" spans="1:24">
      <c r="A596" s="26">
        <v>14.91</v>
      </c>
      <c r="B596">
        <v>45</v>
      </c>
      <c r="C596" t="s">
        <v>660</v>
      </c>
      <c r="D596">
        <v>406</v>
      </c>
      <c r="E596" t="s">
        <v>1510</v>
      </c>
      <c r="F596">
        <v>161</v>
      </c>
      <c r="G596" s="35" t="s">
        <v>2172</v>
      </c>
      <c r="H596" s="35">
        <v>161</v>
      </c>
      <c r="I596" s="26">
        <v>16.350000000000001</v>
      </c>
      <c r="J596">
        <v>212</v>
      </c>
      <c r="O596" s="26">
        <v>11.81</v>
      </c>
      <c r="P596">
        <v>595</v>
      </c>
      <c r="Q596" s="26">
        <v>36.54</v>
      </c>
      <c r="R596">
        <v>595</v>
      </c>
      <c r="S596" s="26">
        <v>50.4</v>
      </c>
      <c r="T596">
        <v>595</v>
      </c>
      <c r="W596" s="34">
        <v>13.88</v>
      </c>
      <c r="X596" s="35">
        <v>83</v>
      </c>
    </row>
    <row r="597" spans="1:24">
      <c r="A597" s="26">
        <v>14.94</v>
      </c>
      <c r="B597">
        <v>44</v>
      </c>
      <c r="C597" t="s">
        <v>661</v>
      </c>
      <c r="D597">
        <v>405</v>
      </c>
      <c r="E597" t="s">
        <v>1511</v>
      </c>
      <c r="F597">
        <v>160</v>
      </c>
      <c r="G597" s="35" t="s">
        <v>2173</v>
      </c>
      <c r="H597" s="35">
        <v>160</v>
      </c>
      <c r="I597" s="26">
        <v>16.37</v>
      </c>
      <c r="J597">
        <v>211</v>
      </c>
      <c r="O597" s="26">
        <v>11.83</v>
      </c>
      <c r="P597">
        <v>596</v>
      </c>
      <c r="Q597" s="26">
        <v>36.590000000000003</v>
      </c>
      <c r="R597">
        <v>596</v>
      </c>
      <c r="S597" s="26">
        <v>50.47</v>
      </c>
      <c r="T597">
        <v>596</v>
      </c>
      <c r="W597" s="34">
        <v>13.89</v>
      </c>
      <c r="X597" s="35">
        <v>82</v>
      </c>
    </row>
    <row r="598" spans="1:24">
      <c r="A598" s="26">
        <v>14.97</v>
      </c>
      <c r="B598">
        <v>43</v>
      </c>
      <c r="C598" t="s">
        <v>662</v>
      </c>
      <c r="D598">
        <v>404</v>
      </c>
      <c r="E598" t="s">
        <v>1512</v>
      </c>
      <c r="F598">
        <v>159</v>
      </c>
      <c r="G598" s="35" t="s">
        <v>2174</v>
      </c>
      <c r="H598" s="35">
        <v>159</v>
      </c>
      <c r="I598" s="26">
        <v>16.38</v>
      </c>
      <c r="J598">
        <v>210</v>
      </c>
      <c r="O598" s="26">
        <v>11.84</v>
      </c>
      <c r="P598">
        <v>597</v>
      </c>
      <c r="Q598" s="26">
        <v>36.64</v>
      </c>
      <c r="R598">
        <v>597</v>
      </c>
      <c r="S598" s="26">
        <v>50.54</v>
      </c>
      <c r="T598">
        <v>597</v>
      </c>
      <c r="W598" s="34">
        <v>13.91</v>
      </c>
      <c r="X598" s="35">
        <v>81</v>
      </c>
    </row>
    <row r="599" spans="1:24">
      <c r="A599" s="26">
        <v>15.01</v>
      </c>
      <c r="B599">
        <v>42</v>
      </c>
      <c r="C599" t="s">
        <v>663</v>
      </c>
      <c r="D599">
        <v>403</v>
      </c>
      <c r="E599" t="s">
        <v>1513</v>
      </c>
      <c r="F599">
        <v>158</v>
      </c>
      <c r="G599" s="35" t="s">
        <v>2175</v>
      </c>
      <c r="H599" s="35">
        <v>158</v>
      </c>
      <c r="I599" s="26">
        <v>16.399999999999999</v>
      </c>
      <c r="J599">
        <v>209</v>
      </c>
      <c r="O599" s="26">
        <v>11.86</v>
      </c>
      <c r="P599">
        <v>598</v>
      </c>
      <c r="Q599" s="26">
        <v>36.69</v>
      </c>
      <c r="R599">
        <v>598</v>
      </c>
      <c r="S599" s="26">
        <v>50.61</v>
      </c>
      <c r="T599">
        <v>598</v>
      </c>
      <c r="W599" s="34">
        <v>13.92</v>
      </c>
      <c r="X599" s="35">
        <v>80</v>
      </c>
    </row>
    <row r="600" spans="1:24">
      <c r="A600" s="26">
        <v>15.04</v>
      </c>
      <c r="B600">
        <v>41</v>
      </c>
      <c r="C600" t="s">
        <v>664</v>
      </c>
      <c r="D600">
        <v>402</v>
      </c>
      <c r="E600" t="s">
        <v>1514</v>
      </c>
      <c r="F600">
        <v>157</v>
      </c>
      <c r="G600" s="35" t="s">
        <v>2176</v>
      </c>
      <c r="H600" s="35">
        <v>157</v>
      </c>
      <c r="I600" s="26">
        <v>16.41</v>
      </c>
      <c r="J600">
        <v>208</v>
      </c>
      <c r="O600" s="26">
        <v>11.87</v>
      </c>
      <c r="P600">
        <v>599</v>
      </c>
      <c r="Q600" s="26">
        <v>36.74</v>
      </c>
      <c r="R600">
        <v>599</v>
      </c>
      <c r="S600" s="26">
        <v>50.67</v>
      </c>
      <c r="T600">
        <v>599</v>
      </c>
      <c r="W600" s="34">
        <v>13.94</v>
      </c>
      <c r="X600" s="35">
        <v>79</v>
      </c>
    </row>
    <row r="601" spans="1:24">
      <c r="A601" s="26">
        <v>15.07</v>
      </c>
      <c r="B601">
        <v>40</v>
      </c>
      <c r="C601" t="s">
        <v>665</v>
      </c>
      <c r="D601">
        <v>401</v>
      </c>
      <c r="E601" t="s">
        <v>1515</v>
      </c>
      <c r="F601">
        <v>156</v>
      </c>
      <c r="G601" s="35" t="s">
        <v>2177</v>
      </c>
      <c r="H601" s="35">
        <v>156</v>
      </c>
      <c r="I601" s="26">
        <v>16.43</v>
      </c>
      <c r="J601">
        <v>207</v>
      </c>
      <c r="O601" s="26">
        <v>11.89</v>
      </c>
      <c r="P601">
        <v>600</v>
      </c>
      <c r="Q601" s="26">
        <v>36.79</v>
      </c>
      <c r="R601">
        <v>600</v>
      </c>
      <c r="S601" s="26">
        <v>50.74</v>
      </c>
      <c r="T601">
        <v>600</v>
      </c>
      <c r="W601" s="34">
        <v>13.95</v>
      </c>
      <c r="X601" s="35">
        <v>78</v>
      </c>
    </row>
    <row r="602" spans="1:24">
      <c r="A602" s="26">
        <v>15.11</v>
      </c>
      <c r="B602">
        <v>39</v>
      </c>
      <c r="C602" t="s">
        <v>666</v>
      </c>
      <c r="D602">
        <v>400</v>
      </c>
      <c r="E602" t="s">
        <v>1516</v>
      </c>
      <c r="F602">
        <v>155</v>
      </c>
      <c r="G602" s="35" t="s">
        <v>3934</v>
      </c>
      <c r="H602" s="35">
        <v>155</v>
      </c>
      <c r="I602" s="26">
        <v>16.440000000000001</v>
      </c>
      <c r="J602">
        <v>206</v>
      </c>
      <c r="O602" s="26">
        <v>11.91</v>
      </c>
      <c r="P602">
        <v>601</v>
      </c>
      <c r="Q602" s="26">
        <v>36.840000000000003</v>
      </c>
      <c r="R602">
        <v>601</v>
      </c>
      <c r="S602" s="26">
        <v>50.81</v>
      </c>
      <c r="T602">
        <v>601</v>
      </c>
      <c r="W602" s="34">
        <v>13.97</v>
      </c>
      <c r="X602" s="35">
        <v>77</v>
      </c>
    </row>
    <row r="603" spans="1:24">
      <c r="A603" s="26">
        <v>15.14</v>
      </c>
      <c r="B603">
        <v>38</v>
      </c>
      <c r="C603" t="s">
        <v>667</v>
      </c>
      <c r="D603">
        <v>399</v>
      </c>
      <c r="E603" t="s">
        <v>1517</v>
      </c>
      <c r="F603">
        <v>154</v>
      </c>
      <c r="G603" s="35" t="s">
        <v>2178</v>
      </c>
      <c r="H603" s="35">
        <v>154</v>
      </c>
      <c r="I603" s="26">
        <v>16.45</v>
      </c>
      <c r="J603">
        <v>205</v>
      </c>
      <c r="O603" s="26">
        <v>11.92</v>
      </c>
      <c r="P603">
        <v>602</v>
      </c>
      <c r="Q603" s="26">
        <v>36.89</v>
      </c>
      <c r="R603">
        <v>602</v>
      </c>
      <c r="S603" s="26">
        <v>50.88</v>
      </c>
      <c r="T603">
        <v>602</v>
      </c>
      <c r="W603" s="34">
        <v>13.98</v>
      </c>
      <c r="X603" s="35">
        <v>76</v>
      </c>
    </row>
    <row r="604" spans="1:24">
      <c r="A604" s="26">
        <v>15.17</v>
      </c>
      <c r="B604">
        <v>37</v>
      </c>
      <c r="C604" t="s">
        <v>668</v>
      </c>
      <c r="D604">
        <v>398</v>
      </c>
      <c r="E604" t="s">
        <v>1518</v>
      </c>
      <c r="F604">
        <v>153</v>
      </c>
      <c r="G604" s="35" t="s">
        <v>2179</v>
      </c>
      <c r="H604" s="35">
        <v>153</v>
      </c>
      <c r="I604" s="26">
        <v>16.47</v>
      </c>
      <c r="J604">
        <v>204</v>
      </c>
      <c r="O604" s="26">
        <v>11.94</v>
      </c>
      <c r="P604">
        <v>603</v>
      </c>
      <c r="Q604" s="26">
        <v>36.94</v>
      </c>
      <c r="R604">
        <v>603</v>
      </c>
      <c r="S604" s="26">
        <v>50.94</v>
      </c>
      <c r="T604">
        <v>603</v>
      </c>
      <c r="W604" s="34">
        <v>14</v>
      </c>
      <c r="X604" s="35">
        <v>75</v>
      </c>
    </row>
    <row r="605" spans="1:24">
      <c r="A605" s="26">
        <v>15.21</v>
      </c>
      <c r="B605">
        <v>36</v>
      </c>
      <c r="C605" t="s">
        <v>669</v>
      </c>
      <c r="D605">
        <v>397</v>
      </c>
      <c r="E605" t="s">
        <v>1519</v>
      </c>
      <c r="F605">
        <v>152</v>
      </c>
      <c r="G605" s="35" t="s">
        <v>2180</v>
      </c>
      <c r="H605" s="35">
        <v>152</v>
      </c>
      <c r="I605" s="26">
        <v>16.48</v>
      </c>
      <c r="J605">
        <v>203</v>
      </c>
      <c r="O605" s="26">
        <v>11.96</v>
      </c>
      <c r="P605">
        <v>604</v>
      </c>
      <c r="Q605" s="26">
        <v>36.99</v>
      </c>
      <c r="R605">
        <v>604</v>
      </c>
      <c r="S605" s="26">
        <v>51.01</v>
      </c>
      <c r="T605">
        <v>604</v>
      </c>
      <c r="W605" s="34">
        <v>14.01</v>
      </c>
      <c r="X605" s="35">
        <v>74</v>
      </c>
    </row>
    <row r="606" spans="1:24">
      <c r="A606" s="26">
        <v>15.24</v>
      </c>
      <c r="B606">
        <v>35</v>
      </c>
      <c r="C606" t="s">
        <v>670</v>
      </c>
      <c r="D606">
        <v>396</v>
      </c>
      <c r="E606" t="s">
        <v>1520</v>
      </c>
      <c r="F606">
        <v>151</v>
      </c>
      <c r="G606" s="35" t="s">
        <v>3935</v>
      </c>
      <c r="H606" s="35">
        <v>151</v>
      </c>
      <c r="I606" s="26">
        <v>16.5</v>
      </c>
      <c r="J606">
        <v>202</v>
      </c>
      <c r="O606" s="26">
        <v>11.97</v>
      </c>
      <c r="P606">
        <v>605</v>
      </c>
      <c r="Q606" s="26">
        <v>37.04</v>
      </c>
      <c r="R606">
        <v>605</v>
      </c>
      <c r="S606" s="26">
        <v>51.08</v>
      </c>
      <c r="T606">
        <v>605</v>
      </c>
      <c r="W606" s="34">
        <v>14.03</v>
      </c>
      <c r="X606" s="35">
        <v>73</v>
      </c>
    </row>
    <row r="607" spans="1:24">
      <c r="A607" s="26">
        <v>15.29</v>
      </c>
      <c r="B607">
        <v>34</v>
      </c>
      <c r="C607" t="s">
        <v>671</v>
      </c>
      <c r="D607">
        <v>395</v>
      </c>
      <c r="E607" t="s">
        <v>1521</v>
      </c>
      <c r="F607">
        <v>150</v>
      </c>
      <c r="G607" s="35" t="s">
        <v>2181</v>
      </c>
      <c r="H607" s="35">
        <v>150</v>
      </c>
      <c r="I607" s="26">
        <v>16.510000000000002</v>
      </c>
      <c r="J607">
        <v>201</v>
      </c>
      <c r="O607" s="26">
        <v>11.99</v>
      </c>
      <c r="P607">
        <v>606</v>
      </c>
      <c r="Q607" s="26">
        <v>37.090000000000003</v>
      </c>
      <c r="R607">
        <v>606</v>
      </c>
      <c r="S607" s="26">
        <v>51.15</v>
      </c>
      <c r="T607">
        <v>606</v>
      </c>
      <c r="W607" s="34">
        <v>14.04</v>
      </c>
      <c r="X607" s="35">
        <v>72</v>
      </c>
    </row>
    <row r="608" spans="1:24">
      <c r="A608" s="26">
        <v>15.34</v>
      </c>
      <c r="B608">
        <v>33</v>
      </c>
      <c r="C608" t="s">
        <v>672</v>
      </c>
      <c r="D608">
        <v>394</v>
      </c>
      <c r="E608" t="s">
        <v>1522</v>
      </c>
      <c r="F608">
        <v>149</v>
      </c>
      <c r="G608" s="35" t="s">
        <v>2182</v>
      </c>
      <c r="H608" s="35">
        <v>149</v>
      </c>
      <c r="I608" s="26">
        <v>16.53</v>
      </c>
      <c r="J608">
        <v>200</v>
      </c>
      <c r="O608" s="26">
        <v>12.01</v>
      </c>
      <c r="P608">
        <v>607</v>
      </c>
      <c r="Q608" s="26">
        <v>37.14</v>
      </c>
      <c r="R608">
        <v>607</v>
      </c>
      <c r="S608" s="26">
        <v>51.21</v>
      </c>
      <c r="T608">
        <v>607</v>
      </c>
      <c r="W608" s="34">
        <v>14.06</v>
      </c>
      <c r="X608" s="35">
        <v>71</v>
      </c>
    </row>
    <row r="609" spans="1:24">
      <c r="A609" s="26">
        <v>15.39</v>
      </c>
      <c r="B609">
        <v>32</v>
      </c>
      <c r="C609" t="s">
        <v>673</v>
      </c>
      <c r="D609">
        <v>393</v>
      </c>
      <c r="E609" t="s">
        <v>1523</v>
      </c>
      <c r="F609">
        <v>148</v>
      </c>
      <c r="G609" s="35" t="s">
        <v>3936</v>
      </c>
      <c r="H609" s="35">
        <v>148</v>
      </c>
      <c r="I609" s="26">
        <v>16.54</v>
      </c>
      <c r="J609">
        <v>199</v>
      </c>
      <c r="O609" s="26">
        <v>12.02</v>
      </c>
      <c r="P609">
        <v>608</v>
      </c>
      <c r="Q609" s="26">
        <v>37.19</v>
      </c>
      <c r="R609">
        <v>608</v>
      </c>
      <c r="S609" s="26">
        <v>51.28</v>
      </c>
      <c r="T609">
        <v>608</v>
      </c>
      <c r="W609" s="34">
        <v>14.07</v>
      </c>
      <c r="X609" s="35">
        <v>70</v>
      </c>
    </row>
    <row r="610" spans="1:24">
      <c r="A610" s="26">
        <v>15.44</v>
      </c>
      <c r="B610">
        <v>31</v>
      </c>
      <c r="C610" t="s">
        <v>674</v>
      </c>
      <c r="D610">
        <v>392</v>
      </c>
      <c r="E610" t="s">
        <v>1524</v>
      </c>
      <c r="F610">
        <v>147</v>
      </c>
      <c r="G610" s="35" t="s">
        <v>3937</v>
      </c>
      <c r="H610" s="35">
        <v>147</v>
      </c>
      <c r="I610" s="26">
        <v>16.55</v>
      </c>
      <c r="J610">
        <v>198</v>
      </c>
      <c r="O610" s="26">
        <v>12.04</v>
      </c>
      <c r="P610">
        <v>609</v>
      </c>
      <c r="Q610" s="26">
        <v>37.24</v>
      </c>
      <c r="R610">
        <v>609</v>
      </c>
      <c r="S610" s="26">
        <v>51.35</v>
      </c>
      <c r="T610">
        <v>609</v>
      </c>
      <c r="W610" s="34">
        <v>14.09</v>
      </c>
      <c r="X610" s="35">
        <v>69</v>
      </c>
    </row>
    <row r="611" spans="1:24">
      <c r="A611" s="26">
        <v>15.49</v>
      </c>
      <c r="B611">
        <v>30</v>
      </c>
      <c r="C611" t="s">
        <v>675</v>
      </c>
      <c r="D611">
        <v>391</v>
      </c>
      <c r="E611" t="s">
        <v>1525</v>
      </c>
      <c r="F611">
        <v>146</v>
      </c>
      <c r="G611" s="35" t="s">
        <v>2183</v>
      </c>
      <c r="H611" s="35">
        <v>146</v>
      </c>
      <c r="I611" s="26">
        <v>16.57</v>
      </c>
      <c r="J611">
        <v>197</v>
      </c>
      <c r="O611" s="26">
        <v>12.06</v>
      </c>
      <c r="P611">
        <v>610</v>
      </c>
      <c r="Q611" s="26">
        <v>37.29</v>
      </c>
      <c r="R611">
        <v>610</v>
      </c>
      <c r="S611" s="26">
        <v>51.42</v>
      </c>
      <c r="T611">
        <v>610</v>
      </c>
      <c r="W611" s="34">
        <v>14.1</v>
      </c>
      <c r="X611" s="35">
        <v>68</v>
      </c>
    </row>
    <row r="612" spans="1:24">
      <c r="A612" s="26">
        <v>15.54</v>
      </c>
      <c r="B612">
        <v>29</v>
      </c>
      <c r="C612" t="s">
        <v>676</v>
      </c>
      <c r="D612">
        <v>390</v>
      </c>
      <c r="E612" t="s">
        <v>1526</v>
      </c>
      <c r="F612">
        <v>145</v>
      </c>
      <c r="G612" s="35" t="s">
        <v>2184</v>
      </c>
      <c r="H612" s="35">
        <v>145</v>
      </c>
      <c r="I612" s="26">
        <v>16.579999999999998</v>
      </c>
      <c r="J612">
        <v>196</v>
      </c>
      <c r="O612" s="26">
        <v>12.07</v>
      </c>
      <c r="P612">
        <v>611</v>
      </c>
      <c r="Q612" s="26">
        <v>37.33</v>
      </c>
      <c r="R612">
        <v>611</v>
      </c>
      <c r="S612" s="26">
        <v>51.48</v>
      </c>
      <c r="T612">
        <v>611</v>
      </c>
      <c r="W612" s="34">
        <v>14.12</v>
      </c>
      <c r="X612" s="35">
        <v>67</v>
      </c>
    </row>
    <row r="613" spans="1:24">
      <c r="A613" s="26">
        <v>15.59</v>
      </c>
      <c r="B613">
        <v>28</v>
      </c>
      <c r="C613" t="s">
        <v>677</v>
      </c>
      <c r="D613">
        <v>389</v>
      </c>
      <c r="E613" t="s">
        <v>1527</v>
      </c>
      <c r="F613">
        <v>144</v>
      </c>
      <c r="G613" s="35" t="s">
        <v>3938</v>
      </c>
      <c r="H613" s="35">
        <v>144</v>
      </c>
      <c r="I613" s="26">
        <v>16.600000000000001</v>
      </c>
      <c r="J613">
        <v>195</v>
      </c>
      <c r="O613" s="26">
        <v>12.09</v>
      </c>
      <c r="P613">
        <v>612</v>
      </c>
      <c r="Q613" s="26">
        <v>37.380000000000003</v>
      </c>
      <c r="R613">
        <v>612</v>
      </c>
      <c r="S613" s="26">
        <v>51.55</v>
      </c>
      <c r="T613">
        <v>612</v>
      </c>
      <c r="W613" s="34">
        <v>14.13</v>
      </c>
      <c r="X613" s="35">
        <v>66</v>
      </c>
    </row>
    <row r="614" spans="1:24">
      <c r="A614" s="26">
        <v>15.64</v>
      </c>
      <c r="B614">
        <v>27</v>
      </c>
      <c r="C614" t="s">
        <v>678</v>
      </c>
      <c r="D614">
        <v>388</v>
      </c>
      <c r="E614" t="s">
        <v>1528</v>
      </c>
      <c r="F614">
        <v>143</v>
      </c>
      <c r="G614" s="35" t="s">
        <v>2185</v>
      </c>
      <c r="H614" s="35">
        <v>143</v>
      </c>
      <c r="I614" s="26">
        <v>16.61</v>
      </c>
      <c r="J614">
        <v>194</v>
      </c>
      <c r="O614" s="26">
        <v>12.11</v>
      </c>
      <c r="P614">
        <v>613</v>
      </c>
      <c r="Q614" s="26">
        <v>37.43</v>
      </c>
      <c r="R614">
        <v>613</v>
      </c>
      <c r="S614" s="26">
        <v>51.62</v>
      </c>
      <c r="T614">
        <v>613</v>
      </c>
      <c r="W614" s="34">
        <v>14.15</v>
      </c>
      <c r="X614" s="35">
        <v>65</v>
      </c>
    </row>
    <row r="615" spans="1:24">
      <c r="A615" s="26">
        <v>15.69</v>
      </c>
      <c r="B615">
        <v>26</v>
      </c>
      <c r="C615" t="s">
        <v>679</v>
      </c>
      <c r="D615">
        <v>387</v>
      </c>
      <c r="E615" t="s">
        <v>1529</v>
      </c>
      <c r="F615">
        <v>142</v>
      </c>
      <c r="G615" s="35" t="s">
        <v>3939</v>
      </c>
      <c r="H615" s="35">
        <v>142</v>
      </c>
      <c r="I615" s="26">
        <v>16.63</v>
      </c>
      <c r="J615">
        <v>193</v>
      </c>
      <c r="O615" s="26">
        <v>12.12</v>
      </c>
      <c r="P615">
        <v>614</v>
      </c>
      <c r="Q615" s="26">
        <v>37.479999999999997</v>
      </c>
      <c r="R615">
        <v>614</v>
      </c>
      <c r="S615" s="26">
        <v>51.69</v>
      </c>
      <c r="T615">
        <v>614</v>
      </c>
      <c r="W615" s="34">
        <v>14.17</v>
      </c>
      <c r="X615" s="35">
        <v>64</v>
      </c>
    </row>
    <row r="616" spans="1:24">
      <c r="A616" s="26">
        <v>15.74</v>
      </c>
      <c r="B616">
        <v>25</v>
      </c>
      <c r="C616" t="s">
        <v>680</v>
      </c>
      <c r="D616">
        <v>386</v>
      </c>
      <c r="E616" t="s">
        <v>1530</v>
      </c>
      <c r="F616">
        <v>141</v>
      </c>
      <c r="G616" s="35" t="s">
        <v>2186</v>
      </c>
      <c r="H616" s="35">
        <v>141</v>
      </c>
      <c r="I616" s="26">
        <v>16.64</v>
      </c>
      <c r="J616">
        <v>192</v>
      </c>
      <c r="O616" s="26">
        <v>12.14</v>
      </c>
      <c r="P616">
        <v>615</v>
      </c>
      <c r="Q616" s="26">
        <v>37.53</v>
      </c>
      <c r="R616">
        <v>615</v>
      </c>
      <c r="S616" s="26">
        <v>51.75</v>
      </c>
      <c r="T616">
        <v>615</v>
      </c>
      <c r="W616" s="34">
        <v>14.19</v>
      </c>
      <c r="X616" s="35">
        <v>63</v>
      </c>
    </row>
    <row r="617" spans="1:24">
      <c r="A617" s="26">
        <v>15.79</v>
      </c>
      <c r="B617">
        <v>24</v>
      </c>
      <c r="C617" t="s">
        <v>681</v>
      </c>
      <c r="D617">
        <v>385</v>
      </c>
      <c r="E617" t="s">
        <v>1531</v>
      </c>
      <c r="F617">
        <v>140</v>
      </c>
      <c r="G617" s="35" t="s">
        <v>2187</v>
      </c>
      <c r="H617" s="35">
        <v>140</v>
      </c>
      <c r="I617" s="26">
        <v>16.649999999999999</v>
      </c>
      <c r="J617">
        <v>191</v>
      </c>
      <c r="O617" s="26">
        <v>12.15</v>
      </c>
      <c r="P617">
        <v>616</v>
      </c>
      <c r="Q617" s="26">
        <v>37.58</v>
      </c>
      <c r="R617">
        <v>616</v>
      </c>
      <c r="S617" s="26">
        <v>51.82</v>
      </c>
      <c r="T617">
        <v>616</v>
      </c>
      <c r="W617" s="34">
        <v>14.21</v>
      </c>
      <c r="X617" s="35">
        <v>62</v>
      </c>
    </row>
    <row r="618" spans="1:24">
      <c r="A618" s="26">
        <v>15.84</v>
      </c>
      <c r="B618">
        <v>23</v>
      </c>
      <c r="C618" t="s">
        <v>682</v>
      </c>
      <c r="D618">
        <v>384</v>
      </c>
      <c r="E618" t="s">
        <v>1532</v>
      </c>
      <c r="F618">
        <v>139</v>
      </c>
      <c r="G618" s="35" t="s">
        <v>2188</v>
      </c>
      <c r="H618" s="35">
        <v>139</v>
      </c>
      <c r="I618" s="26">
        <v>16.670000000000002</v>
      </c>
      <c r="J618">
        <v>190</v>
      </c>
      <c r="O618" s="26">
        <v>12.17</v>
      </c>
      <c r="P618">
        <v>617</v>
      </c>
      <c r="Q618" s="26">
        <v>37.630000000000003</v>
      </c>
      <c r="R618">
        <v>617</v>
      </c>
      <c r="S618" s="26">
        <v>51.89</v>
      </c>
      <c r="T618">
        <v>617</v>
      </c>
      <c r="W618" s="34">
        <v>14.22</v>
      </c>
      <c r="X618" s="35">
        <v>61</v>
      </c>
    </row>
    <row r="619" spans="1:24">
      <c r="A619" s="26">
        <v>15.89</v>
      </c>
      <c r="B619">
        <v>22</v>
      </c>
      <c r="C619" t="s">
        <v>683</v>
      </c>
      <c r="D619">
        <v>383</v>
      </c>
      <c r="E619" t="s">
        <v>1533</v>
      </c>
      <c r="F619">
        <v>138</v>
      </c>
      <c r="G619" s="35" t="s">
        <v>3940</v>
      </c>
      <c r="H619" s="35">
        <v>138</v>
      </c>
      <c r="I619" s="26">
        <v>16.68</v>
      </c>
      <c r="J619">
        <v>189</v>
      </c>
      <c r="O619" s="26">
        <v>12.19</v>
      </c>
      <c r="P619">
        <v>618</v>
      </c>
      <c r="Q619" s="26">
        <v>37.68</v>
      </c>
      <c r="R619">
        <v>618</v>
      </c>
      <c r="S619" s="26">
        <v>51.96</v>
      </c>
      <c r="T619">
        <v>618</v>
      </c>
      <c r="W619" s="34">
        <v>14.24</v>
      </c>
      <c r="X619" s="35">
        <v>60</v>
      </c>
    </row>
    <row r="620" spans="1:24">
      <c r="A620" s="26">
        <v>15.94</v>
      </c>
      <c r="B620">
        <v>21</v>
      </c>
      <c r="C620" t="s">
        <v>684</v>
      </c>
      <c r="D620">
        <v>382</v>
      </c>
      <c r="E620" t="s">
        <v>1534</v>
      </c>
      <c r="F620">
        <v>137</v>
      </c>
      <c r="G620" s="35" t="s">
        <v>2189</v>
      </c>
      <c r="H620" s="35">
        <v>137</v>
      </c>
      <c r="I620" s="26">
        <v>16.7</v>
      </c>
      <c r="J620">
        <v>188</v>
      </c>
      <c r="O620" s="26">
        <v>12.2</v>
      </c>
      <c r="P620">
        <v>619</v>
      </c>
      <c r="Q620" s="26">
        <v>37.729999999999997</v>
      </c>
      <c r="R620">
        <v>619</v>
      </c>
      <c r="S620" s="26">
        <v>52.02</v>
      </c>
      <c r="T620">
        <v>619</v>
      </c>
      <c r="W620" s="34">
        <v>14.26</v>
      </c>
      <c r="X620" s="35">
        <v>59</v>
      </c>
    </row>
    <row r="621" spans="1:24">
      <c r="A621" s="26">
        <v>15.99</v>
      </c>
      <c r="B621">
        <v>20</v>
      </c>
      <c r="C621" t="s">
        <v>685</v>
      </c>
      <c r="D621">
        <v>381</v>
      </c>
      <c r="E621" t="s">
        <v>1535</v>
      </c>
      <c r="F621">
        <v>136</v>
      </c>
      <c r="G621" s="35" t="s">
        <v>3941</v>
      </c>
      <c r="H621" s="35">
        <v>136</v>
      </c>
      <c r="I621" s="26">
        <v>16.71</v>
      </c>
      <c r="J621">
        <v>187</v>
      </c>
      <c r="O621" s="26">
        <v>12.22</v>
      </c>
      <c r="P621">
        <v>620</v>
      </c>
      <c r="Q621" s="26">
        <v>37.78</v>
      </c>
      <c r="R621">
        <v>620</v>
      </c>
      <c r="S621" s="26">
        <v>52.09</v>
      </c>
      <c r="T621">
        <v>620</v>
      </c>
      <c r="W621" s="34">
        <v>14.28</v>
      </c>
      <c r="X621" s="35">
        <v>58</v>
      </c>
    </row>
    <row r="622" spans="1:24">
      <c r="A622" s="26">
        <v>16.04</v>
      </c>
      <c r="B622">
        <v>19</v>
      </c>
      <c r="C622" t="s">
        <v>686</v>
      </c>
      <c r="D622">
        <v>380</v>
      </c>
      <c r="E622" t="s">
        <v>1536</v>
      </c>
      <c r="F622">
        <v>135</v>
      </c>
      <c r="G622" s="35" t="s">
        <v>2190</v>
      </c>
      <c r="H622" s="35">
        <v>135</v>
      </c>
      <c r="I622" s="26">
        <v>16.73</v>
      </c>
      <c r="J622">
        <v>186</v>
      </c>
      <c r="O622" s="26">
        <v>12.24</v>
      </c>
      <c r="P622">
        <v>621</v>
      </c>
      <c r="Q622" s="26">
        <v>37.83</v>
      </c>
      <c r="R622">
        <v>621</v>
      </c>
      <c r="S622" s="26">
        <v>52.16</v>
      </c>
      <c r="T622">
        <v>621</v>
      </c>
      <c r="W622" s="34">
        <v>14.3</v>
      </c>
      <c r="X622" s="35">
        <v>57</v>
      </c>
    </row>
    <row r="623" spans="1:24">
      <c r="A623" s="26">
        <v>16.09</v>
      </c>
      <c r="B623">
        <v>18</v>
      </c>
      <c r="C623" t="s">
        <v>687</v>
      </c>
      <c r="D623">
        <v>379</v>
      </c>
      <c r="E623" t="s">
        <v>1537</v>
      </c>
      <c r="F623">
        <v>134</v>
      </c>
      <c r="G623" s="35" t="s">
        <v>2191</v>
      </c>
      <c r="H623" s="35">
        <v>134</v>
      </c>
      <c r="I623" s="26">
        <v>16.739999999999998</v>
      </c>
      <c r="J623">
        <v>185</v>
      </c>
      <c r="O623" s="26">
        <v>12.25</v>
      </c>
      <c r="P623">
        <v>622</v>
      </c>
      <c r="Q623" s="26">
        <v>37.880000000000003</v>
      </c>
      <c r="R623">
        <v>622</v>
      </c>
      <c r="S623" s="26">
        <v>52.22</v>
      </c>
      <c r="T623">
        <v>622</v>
      </c>
      <c r="W623" s="34">
        <v>14.32</v>
      </c>
      <c r="X623" s="35">
        <v>56</v>
      </c>
    </row>
    <row r="624" spans="1:24">
      <c r="A624" s="26">
        <v>16.14</v>
      </c>
      <c r="B624">
        <v>17</v>
      </c>
      <c r="C624" t="s">
        <v>688</v>
      </c>
      <c r="D624">
        <v>378</v>
      </c>
      <c r="E624" t="s">
        <v>1538</v>
      </c>
      <c r="F624">
        <v>133</v>
      </c>
      <c r="G624" s="35" t="s">
        <v>2192</v>
      </c>
      <c r="H624" s="35">
        <v>133</v>
      </c>
      <c r="I624" s="26">
        <v>16.75</v>
      </c>
      <c r="J624">
        <v>184</v>
      </c>
      <c r="O624" s="26">
        <v>12.27</v>
      </c>
      <c r="P624">
        <v>623</v>
      </c>
      <c r="Q624" s="26">
        <v>37.93</v>
      </c>
      <c r="R624">
        <v>623</v>
      </c>
      <c r="S624" s="26">
        <v>52.29</v>
      </c>
      <c r="T624">
        <v>623</v>
      </c>
      <c r="W624" s="34">
        <v>14.34</v>
      </c>
      <c r="X624" s="35">
        <v>55</v>
      </c>
    </row>
    <row r="625" spans="1:24">
      <c r="A625" s="26">
        <v>16.190000000000001</v>
      </c>
      <c r="B625">
        <v>16</v>
      </c>
      <c r="C625" t="s">
        <v>689</v>
      </c>
      <c r="D625">
        <v>377</v>
      </c>
      <c r="E625" t="s">
        <v>1539</v>
      </c>
      <c r="F625">
        <v>132</v>
      </c>
      <c r="G625" s="35" t="s">
        <v>3942</v>
      </c>
      <c r="H625" s="35">
        <v>132</v>
      </c>
      <c r="I625" s="26">
        <v>16.77</v>
      </c>
      <c r="J625">
        <v>183</v>
      </c>
      <c r="O625" s="26">
        <v>12.29</v>
      </c>
      <c r="P625">
        <v>624</v>
      </c>
      <c r="Q625" s="26">
        <v>37.979999999999997</v>
      </c>
      <c r="R625">
        <v>624</v>
      </c>
      <c r="S625" s="26">
        <v>52.36</v>
      </c>
      <c r="T625">
        <v>624</v>
      </c>
      <c r="W625" s="34">
        <v>14.36</v>
      </c>
      <c r="X625" s="35">
        <v>54</v>
      </c>
    </row>
    <row r="626" spans="1:24">
      <c r="A626" s="26">
        <v>16.239999999999998</v>
      </c>
      <c r="B626">
        <v>15</v>
      </c>
      <c r="C626" t="s">
        <v>690</v>
      </c>
      <c r="D626">
        <v>376</v>
      </c>
      <c r="E626" t="s">
        <v>1540</v>
      </c>
      <c r="F626">
        <v>131</v>
      </c>
      <c r="G626" s="35" t="s">
        <v>2193</v>
      </c>
      <c r="H626" s="35">
        <v>131</v>
      </c>
      <c r="I626" s="26">
        <v>16.78</v>
      </c>
      <c r="J626">
        <v>182</v>
      </c>
      <c r="O626" s="26">
        <v>12.3</v>
      </c>
      <c r="P626">
        <v>625</v>
      </c>
      <c r="Q626" s="26">
        <v>38.03</v>
      </c>
      <c r="R626">
        <v>625</v>
      </c>
      <c r="S626" s="26">
        <v>52.43</v>
      </c>
      <c r="T626">
        <v>625</v>
      </c>
      <c r="W626" s="34">
        <v>14.37</v>
      </c>
      <c r="X626" s="35">
        <v>53</v>
      </c>
    </row>
    <row r="627" spans="1:24">
      <c r="A627" s="26">
        <v>16.29</v>
      </c>
      <c r="B627">
        <v>14</v>
      </c>
      <c r="C627" t="s">
        <v>691</v>
      </c>
      <c r="D627">
        <v>375</v>
      </c>
      <c r="E627" t="s">
        <v>1541</v>
      </c>
      <c r="F627">
        <v>130</v>
      </c>
      <c r="G627" s="35" t="s">
        <v>3943</v>
      </c>
      <c r="H627" s="35">
        <v>130</v>
      </c>
      <c r="I627" s="26">
        <v>16.8</v>
      </c>
      <c r="J627">
        <v>181</v>
      </c>
      <c r="O627" s="26">
        <v>12.32</v>
      </c>
      <c r="P627">
        <v>626</v>
      </c>
      <c r="Q627" s="26">
        <v>38.08</v>
      </c>
      <c r="R627">
        <v>626</v>
      </c>
      <c r="S627" s="26">
        <v>52.49</v>
      </c>
      <c r="T627">
        <v>626</v>
      </c>
      <c r="W627" s="34">
        <v>14.39</v>
      </c>
      <c r="X627" s="35">
        <v>52</v>
      </c>
    </row>
    <row r="628" spans="1:24">
      <c r="A628" s="26">
        <v>16.34</v>
      </c>
      <c r="B628">
        <v>13</v>
      </c>
      <c r="C628" t="s">
        <v>692</v>
      </c>
      <c r="D628">
        <v>374</v>
      </c>
      <c r="E628" t="s">
        <v>1542</v>
      </c>
      <c r="F628">
        <v>129</v>
      </c>
      <c r="G628" s="35" t="s">
        <v>2194</v>
      </c>
      <c r="H628" s="35">
        <v>129</v>
      </c>
      <c r="I628" s="26">
        <v>16.809999999999999</v>
      </c>
      <c r="J628">
        <v>180</v>
      </c>
      <c r="O628" s="26">
        <v>12.34</v>
      </c>
      <c r="P628">
        <v>627</v>
      </c>
      <c r="Q628" s="26">
        <v>38.130000000000003</v>
      </c>
      <c r="R628">
        <v>627</v>
      </c>
      <c r="S628" s="26">
        <v>52.56</v>
      </c>
      <c r="T628">
        <v>627</v>
      </c>
      <c r="W628" s="34">
        <v>14.41</v>
      </c>
      <c r="X628" s="35">
        <v>51</v>
      </c>
    </row>
    <row r="629" spans="1:24">
      <c r="A629" s="26">
        <v>16.39</v>
      </c>
      <c r="B629">
        <v>12</v>
      </c>
      <c r="C629" t="s">
        <v>693</v>
      </c>
      <c r="D629">
        <v>373</v>
      </c>
      <c r="E629" t="s">
        <v>1543</v>
      </c>
      <c r="F629">
        <v>128</v>
      </c>
      <c r="G629" s="35" t="s">
        <v>2195</v>
      </c>
      <c r="H629" s="35">
        <v>128</v>
      </c>
      <c r="I629" s="26">
        <v>16.829999999999998</v>
      </c>
      <c r="J629">
        <v>179</v>
      </c>
      <c r="O629" s="26">
        <v>12.35</v>
      </c>
      <c r="P629">
        <v>628</v>
      </c>
      <c r="Q629" s="26">
        <v>38.18</v>
      </c>
      <c r="R629">
        <v>628</v>
      </c>
      <c r="S629" s="26">
        <v>52.63</v>
      </c>
      <c r="T629">
        <v>628</v>
      </c>
      <c r="W629" s="34">
        <v>14.43</v>
      </c>
      <c r="X629" s="35">
        <v>50</v>
      </c>
    </row>
    <row r="630" spans="1:24">
      <c r="A630" s="26">
        <v>16.440000000000001</v>
      </c>
      <c r="B630">
        <v>11</v>
      </c>
      <c r="C630" t="s">
        <v>694</v>
      </c>
      <c r="D630">
        <v>372</v>
      </c>
      <c r="E630" t="s">
        <v>1544</v>
      </c>
      <c r="F630">
        <v>127</v>
      </c>
      <c r="G630" s="35" t="s">
        <v>2196</v>
      </c>
      <c r="H630" s="35">
        <v>127</v>
      </c>
      <c r="I630" s="26">
        <v>16.84</v>
      </c>
      <c r="J630">
        <v>178</v>
      </c>
      <c r="O630" s="26">
        <v>12.37</v>
      </c>
      <c r="P630">
        <v>629</v>
      </c>
      <c r="Q630" s="26">
        <v>38.229999999999997</v>
      </c>
      <c r="R630">
        <v>629</v>
      </c>
      <c r="S630" s="26">
        <v>52.7</v>
      </c>
      <c r="T630">
        <v>629</v>
      </c>
      <c r="W630" s="34">
        <v>14.45</v>
      </c>
      <c r="X630" s="35">
        <v>49</v>
      </c>
    </row>
    <row r="631" spans="1:24">
      <c r="A631" s="26">
        <v>16.489999999999998</v>
      </c>
      <c r="B631">
        <v>10</v>
      </c>
      <c r="C631" t="s">
        <v>695</v>
      </c>
      <c r="D631">
        <v>371</v>
      </c>
      <c r="E631" t="s">
        <v>1545</v>
      </c>
      <c r="F631">
        <v>126</v>
      </c>
      <c r="G631" s="35" t="s">
        <v>3944</v>
      </c>
      <c r="H631" s="35">
        <v>126</v>
      </c>
      <c r="I631" s="26">
        <v>16.850000000000001</v>
      </c>
      <c r="J631">
        <v>177</v>
      </c>
      <c r="O631" s="26">
        <v>12.39</v>
      </c>
      <c r="P631">
        <v>630</v>
      </c>
      <c r="Q631" s="26">
        <v>38.28</v>
      </c>
      <c r="R631">
        <v>630</v>
      </c>
      <c r="S631" s="26">
        <v>52.76</v>
      </c>
      <c r="T631">
        <v>630</v>
      </c>
      <c r="W631" s="34">
        <v>14.47</v>
      </c>
      <c r="X631" s="35">
        <v>48</v>
      </c>
    </row>
    <row r="632" spans="1:24">
      <c r="A632" s="26">
        <v>16.54</v>
      </c>
      <c r="B632">
        <v>9</v>
      </c>
      <c r="C632" t="s">
        <v>696</v>
      </c>
      <c r="D632">
        <v>370</v>
      </c>
      <c r="E632" t="s">
        <v>1546</v>
      </c>
      <c r="F632">
        <v>125</v>
      </c>
      <c r="G632" s="35" t="s">
        <v>2197</v>
      </c>
      <c r="H632" s="35">
        <v>125</v>
      </c>
      <c r="I632" s="26">
        <v>16.87</v>
      </c>
      <c r="J632">
        <v>176</v>
      </c>
      <c r="O632" s="26">
        <v>12.4</v>
      </c>
      <c r="P632">
        <v>631</v>
      </c>
      <c r="Q632" s="26">
        <v>38.33</v>
      </c>
      <c r="R632">
        <v>631</v>
      </c>
      <c r="S632" s="26">
        <v>52.83</v>
      </c>
      <c r="T632">
        <v>631</v>
      </c>
      <c r="W632" s="34">
        <v>14.49</v>
      </c>
      <c r="X632" s="35">
        <v>47</v>
      </c>
    </row>
    <row r="633" spans="1:24">
      <c r="A633" s="26">
        <v>16.59</v>
      </c>
      <c r="B633">
        <v>8</v>
      </c>
      <c r="C633" t="s">
        <v>697</v>
      </c>
      <c r="D633">
        <v>369</v>
      </c>
      <c r="E633" t="s">
        <v>1547</v>
      </c>
      <c r="F633">
        <v>124</v>
      </c>
      <c r="G633" s="35" t="s">
        <v>3945</v>
      </c>
      <c r="H633" s="35">
        <v>124</v>
      </c>
      <c r="I633" s="26">
        <v>16.88</v>
      </c>
      <c r="J633">
        <v>175</v>
      </c>
      <c r="O633" s="26">
        <v>12.42</v>
      </c>
      <c r="P633">
        <v>632</v>
      </c>
      <c r="Q633" s="26">
        <v>38.369999999999997</v>
      </c>
      <c r="R633">
        <v>632</v>
      </c>
      <c r="S633" s="26">
        <v>52.9</v>
      </c>
      <c r="T633">
        <v>632</v>
      </c>
      <c r="W633" s="34">
        <v>14.51</v>
      </c>
      <c r="X633" s="35">
        <v>46</v>
      </c>
    </row>
    <row r="634" spans="1:24">
      <c r="A634" s="26">
        <v>16.64</v>
      </c>
      <c r="B634">
        <v>7</v>
      </c>
      <c r="C634" t="s">
        <v>698</v>
      </c>
      <c r="D634">
        <v>368</v>
      </c>
      <c r="E634" t="s">
        <v>1548</v>
      </c>
      <c r="F634">
        <v>123</v>
      </c>
      <c r="G634" s="35" t="s">
        <v>2198</v>
      </c>
      <c r="H634" s="35">
        <v>123</v>
      </c>
      <c r="I634" s="26">
        <v>16.899999999999999</v>
      </c>
      <c r="J634">
        <v>174</v>
      </c>
      <c r="O634" s="26">
        <v>12.43</v>
      </c>
      <c r="P634">
        <v>633</v>
      </c>
      <c r="Q634" s="26">
        <v>38.42</v>
      </c>
      <c r="R634">
        <v>633</v>
      </c>
      <c r="S634" s="26">
        <v>52.96</v>
      </c>
      <c r="T634">
        <v>633</v>
      </c>
      <c r="W634" s="34">
        <v>14.52</v>
      </c>
      <c r="X634" s="35">
        <v>45</v>
      </c>
    </row>
    <row r="635" spans="1:24">
      <c r="A635" s="26">
        <v>16.739999999999998</v>
      </c>
      <c r="B635">
        <v>6</v>
      </c>
      <c r="C635" t="s">
        <v>699</v>
      </c>
      <c r="D635">
        <v>367</v>
      </c>
      <c r="E635" t="s">
        <v>1549</v>
      </c>
      <c r="F635">
        <v>122</v>
      </c>
      <c r="G635" s="35" t="s">
        <v>2199</v>
      </c>
      <c r="H635" s="35">
        <v>122</v>
      </c>
      <c r="I635" s="26">
        <v>16.91</v>
      </c>
      <c r="J635">
        <v>173</v>
      </c>
      <c r="O635" s="26">
        <v>12.45</v>
      </c>
      <c r="P635">
        <v>634</v>
      </c>
      <c r="Q635" s="26">
        <v>38.47</v>
      </c>
      <c r="R635">
        <v>634</v>
      </c>
      <c r="S635" s="26">
        <v>53.03</v>
      </c>
      <c r="T635">
        <v>634</v>
      </c>
      <c r="W635" s="34">
        <v>14.54</v>
      </c>
      <c r="X635" s="35">
        <v>44</v>
      </c>
    </row>
    <row r="636" spans="1:24">
      <c r="A636" s="26">
        <v>16.84</v>
      </c>
      <c r="B636">
        <v>5</v>
      </c>
      <c r="C636" t="s">
        <v>700</v>
      </c>
      <c r="D636">
        <v>366</v>
      </c>
      <c r="E636" t="s">
        <v>1550</v>
      </c>
      <c r="F636">
        <v>121</v>
      </c>
      <c r="G636" s="35" t="s">
        <v>2200</v>
      </c>
      <c r="H636" s="35">
        <v>121</v>
      </c>
      <c r="I636" s="26">
        <v>16.93</v>
      </c>
      <c r="J636">
        <v>172</v>
      </c>
      <c r="O636" s="26">
        <v>12.47</v>
      </c>
      <c r="P636">
        <v>635</v>
      </c>
      <c r="Q636" s="26">
        <v>38.520000000000003</v>
      </c>
      <c r="R636">
        <v>635</v>
      </c>
      <c r="S636" s="26">
        <v>53.1</v>
      </c>
      <c r="T636">
        <v>635</v>
      </c>
      <c r="W636" s="34">
        <v>14.56</v>
      </c>
      <c r="X636" s="35">
        <v>43</v>
      </c>
    </row>
    <row r="637" spans="1:24">
      <c r="A637" s="26">
        <v>16.940000000000001</v>
      </c>
      <c r="B637">
        <v>4</v>
      </c>
      <c r="C637" t="s">
        <v>701</v>
      </c>
      <c r="D637">
        <v>365</v>
      </c>
      <c r="E637" t="s">
        <v>1551</v>
      </c>
      <c r="F637">
        <v>120</v>
      </c>
      <c r="G637" s="35" t="s">
        <v>3946</v>
      </c>
      <c r="H637" s="35">
        <v>120</v>
      </c>
      <c r="I637" s="26">
        <v>16.940000000000001</v>
      </c>
      <c r="J637">
        <v>171</v>
      </c>
      <c r="O637" s="26">
        <v>12.48</v>
      </c>
      <c r="P637">
        <v>636</v>
      </c>
      <c r="Q637" s="26">
        <v>38.57</v>
      </c>
      <c r="R637">
        <v>636</v>
      </c>
      <c r="S637" s="26">
        <v>53.17</v>
      </c>
      <c r="T637">
        <v>636</v>
      </c>
      <c r="W637" s="34">
        <v>14.58</v>
      </c>
      <c r="X637" s="35">
        <v>42</v>
      </c>
    </row>
    <row r="638" spans="1:24">
      <c r="A638" s="26">
        <v>17.04</v>
      </c>
      <c r="B638">
        <v>3</v>
      </c>
      <c r="C638" t="s">
        <v>702</v>
      </c>
      <c r="D638">
        <v>364</v>
      </c>
      <c r="E638" t="s">
        <v>1552</v>
      </c>
      <c r="F638">
        <v>119</v>
      </c>
      <c r="G638" s="35" t="s">
        <v>2201</v>
      </c>
      <c r="H638" s="35">
        <v>119</v>
      </c>
      <c r="I638" s="26">
        <v>16.95</v>
      </c>
      <c r="J638">
        <v>170</v>
      </c>
      <c r="O638" s="26">
        <v>12.5</v>
      </c>
      <c r="P638">
        <v>637</v>
      </c>
      <c r="Q638" s="26">
        <v>38.619999999999997</v>
      </c>
      <c r="R638">
        <v>637</v>
      </c>
      <c r="S638" s="26">
        <v>53.23</v>
      </c>
      <c r="T638">
        <v>637</v>
      </c>
      <c r="W638" s="34">
        <v>14.6</v>
      </c>
      <c r="X638" s="35">
        <v>41</v>
      </c>
    </row>
    <row r="639" spans="1:24">
      <c r="A639" s="26">
        <v>17.14</v>
      </c>
      <c r="B639">
        <v>2</v>
      </c>
      <c r="C639" t="s">
        <v>703</v>
      </c>
      <c r="D639">
        <v>363</v>
      </c>
      <c r="E639" t="s">
        <v>1553</v>
      </c>
      <c r="F639">
        <v>118</v>
      </c>
      <c r="G639" s="35" t="s">
        <v>2202</v>
      </c>
      <c r="H639" s="35">
        <v>118</v>
      </c>
      <c r="I639" s="26">
        <v>16.97</v>
      </c>
      <c r="J639">
        <v>169</v>
      </c>
      <c r="O639" s="26">
        <v>12.52</v>
      </c>
      <c r="P639">
        <v>638</v>
      </c>
      <c r="Q639" s="26">
        <v>38.67</v>
      </c>
      <c r="R639">
        <v>638</v>
      </c>
      <c r="S639" s="26">
        <v>53.3</v>
      </c>
      <c r="T639">
        <v>638</v>
      </c>
      <c r="W639" s="34">
        <v>14.62</v>
      </c>
      <c r="X639" s="35">
        <v>40</v>
      </c>
    </row>
    <row r="640" spans="1:24">
      <c r="A640" s="26">
        <v>17.239999999999998</v>
      </c>
      <c r="B640">
        <v>1</v>
      </c>
      <c r="C640" t="s">
        <v>704</v>
      </c>
      <c r="D640">
        <v>362</v>
      </c>
      <c r="E640" t="s">
        <v>1554</v>
      </c>
      <c r="F640">
        <v>117</v>
      </c>
      <c r="G640" s="35" t="s">
        <v>2203</v>
      </c>
      <c r="H640" s="35">
        <v>117</v>
      </c>
      <c r="I640" s="26">
        <v>16.98</v>
      </c>
      <c r="J640">
        <v>168</v>
      </c>
      <c r="O640" s="26">
        <v>12.53</v>
      </c>
      <c r="P640">
        <v>639</v>
      </c>
      <c r="Q640" s="26">
        <v>38.72</v>
      </c>
      <c r="R640">
        <v>639</v>
      </c>
      <c r="S640" s="26">
        <v>53.37</v>
      </c>
      <c r="T640">
        <v>639</v>
      </c>
      <c r="W640" s="34">
        <v>14.64</v>
      </c>
      <c r="X640" s="35">
        <v>39</v>
      </c>
    </row>
    <row r="641" spans="3:24">
      <c r="C641" t="s">
        <v>705</v>
      </c>
      <c r="D641">
        <v>361</v>
      </c>
      <c r="E641" t="s">
        <v>1555</v>
      </c>
      <c r="F641">
        <v>116</v>
      </c>
      <c r="G641" s="35" t="s">
        <v>2204</v>
      </c>
      <c r="H641" s="35">
        <v>116</v>
      </c>
      <c r="I641" s="26">
        <v>17</v>
      </c>
      <c r="J641">
        <v>167</v>
      </c>
      <c r="O641" s="26">
        <v>12.55</v>
      </c>
      <c r="P641">
        <v>640</v>
      </c>
      <c r="Q641" s="26">
        <v>38.770000000000003</v>
      </c>
      <c r="R641">
        <v>640</v>
      </c>
      <c r="S641" s="26">
        <v>53.43</v>
      </c>
      <c r="T641">
        <v>640</v>
      </c>
      <c r="W641" s="34">
        <v>14.66</v>
      </c>
      <c r="X641" s="35">
        <v>38</v>
      </c>
    </row>
    <row r="642" spans="3:24">
      <c r="C642" t="s">
        <v>706</v>
      </c>
      <c r="D642">
        <v>360</v>
      </c>
      <c r="E642" t="s">
        <v>1556</v>
      </c>
      <c r="F642">
        <v>115</v>
      </c>
      <c r="G642" s="35" t="s">
        <v>2205</v>
      </c>
      <c r="H642" s="35">
        <v>115</v>
      </c>
      <c r="I642" s="26">
        <v>17.010000000000002</v>
      </c>
      <c r="J642">
        <v>166</v>
      </c>
      <c r="O642" s="26">
        <v>12.57</v>
      </c>
      <c r="P642">
        <v>641</v>
      </c>
      <c r="Q642" s="26">
        <v>38.82</v>
      </c>
      <c r="R642">
        <v>641</v>
      </c>
      <c r="S642" s="26">
        <v>53.5</v>
      </c>
      <c r="T642">
        <v>641</v>
      </c>
      <c r="W642" s="34">
        <v>14.67</v>
      </c>
      <c r="X642" s="35">
        <v>37</v>
      </c>
    </row>
    <row r="643" spans="3:24">
      <c r="C643" t="s">
        <v>707</v>
      </c>
      <c r="D643">
        <v>359</v>
      </c>
      <c r="E643" t="s">
        <v>1557</v>
      </c>
      <c r="F643">
        <v>114</v>
      </c>
      <c r="G643" s="35" t="s">
        <v>2206</v>
      </c>
      <c r="H643" s="35">
        <v>114</v>
      </c>
      <c r="I643" s="26">
        <v>17.03</v>
      </c>
      <c r="J643">
        <v>165</v>
      </c>
      <c r="O643" s="26">
        <v>12.58</v>
      </c>
      <c r="P643">
        <v>642</v>
      </c>
      <c r="Q643" s="26">
        <v>38.869999999999997</v>
      </c>
      <c r="R643">
        <v>642</v>
      </c>
      <c r="S643" s="26">
        <v>53.57</v>
      </c>
      <c r="T643">
        <v>642</v>
      </c>
      <c r="W643" s="34">
        <v>14.69</v>
      </c>
      <c r="X643" s="35">
        <v>36</v>
      </c>
    </row>
    <row r="644" spans="3:24">
      <c r="C644" t="s">
        <v>708</v>
      </c>
      <c r="D644">
        <v>358</v>
      </c>
      <c r="E644" t="s">
        <v>1558</v>
      </c>
      <c r="F644">
        <v>113</v>
      </c>
      <c r="G644" s="35" t="s">
        <v>2207</v>
      </c>
      <c r="H644" s="35">
        <v>113</v>
      </c>
      <c r="I644" s="26">
        <v>17.04</v>
      </c>
      <c r="J644">
        <v>164</v>
      </c>
      <c r="O644" s="26">
        <v>12.6</v>
      </c>
      <c r="P644">
        <v>643</v>
      </c>
      <c r="Q644" s="26">
        <v>38.92</v>
      </c>
      <c r="R644">
        <v>643</v>
      </c>
      <c r="S644" s="26">
        <v>53.64</v>
      </c>
      <c r="T644">
        <v>643</v>
      </c>
      <c r="W644" s="34">
        <v>14.71</v>
      </c>
      <c r="X644" s="35">
        <v>35</v>
      </c>
    </row>
    <row r="645" spans="3:24">
      <c r="C645" t="s">
        <v>709</v>
      </c>
      <c r="D645">
        <v>357</v>
      </c>
      <c r="E645" t="s">
        <v>1559</v>
      </c>
      <c r="F645">
        <v>112</v>
      </c>
      <c r="G645" s="35" t="s">
        <v>2208</v>
      </c>
      <c r="H645" s="35">
        <v>112</v>
      </c>
      <c r="I645" s="26">
        <v>17.059999999999999</v>
      </c>
      <c r="J645">
        <v>163</v>
      </c>
      <c r="O645" s="26">
        <v>12.62</v>
      </c>
      <c r="P645">
        <v>644</v>
      </c>
      <c r="Q645" s="26">
        <v>38.97</v>
      </c>
      <c r="R645">
        <v>644</v>
      </c>
      <c r="S645" s="26">
        <v>53.7</v>
      </c>
      <c r="T645">
        <v>644</v>
      </c>
      <c r="W645" s="34">
        <v>14.73</v>
      </c>
      <c r="X645" s="35">
        <v>34</v>
      </c>
    </row>
    <row r="646" spans="3:24">
      <c r="C646" t="s">
        <v>710</v>
      </c>
      <c r="D646">
        <v>356</v>
      </c>
      <c r="E646" t="s">
        <v>1560</v>
      </c>
      <c r="F646">
        <v>111</v>
      </c>
      <c r="G646" s="35" t="s">
        <v>2209</v>
      </c>
      <c r="H646" s="35">
        <v>111</v>
      </c>
      <c r="I646" s="26">
        <v>17.07</v>
      </c>
      <c r="J646">
        <v>162</v>
      </c>
      <c r="O646" s="26">
        <v>12.63</v>
      </c>
      <c r="P646">
        <v>645</v>
      </c>
      <c r="Q646" s="26">
        <v>39.020000000000003</v>
      </c>
      <c r="R646">
        <v>645</v>
      </c>
      <c r="S646" s="26">
        <v>53.77</v>
      </c>
      <c r="T646">
        <v>645</v>
      </c>
      <c r="W646" s="34">
        <v>14.76</v>
      </c>
      <c r="X646" s="35">
        <v>33</v>
      </c>
    </row>
    <row r="647" spans="3:24">
      <c r="C647" t="s">
        <v>711</v>
      </c>
      <c r="D647">
        <v>355</v>
      </c>
      <c r="E647" t="s">
        <v>1561</v>
      </c>
      <c r="F647">
        <v>110</v>
      </c>
      <c r="G647" s="35" t="s">
        <v>2210</v>
      </c>
      <c r="H647" s="35">
        <v>110</v>
      </c>
      <c r="I647" s="26">
        <v>17.09</v>
      </c>
      <c r="J647">
        <v>161</v>
      </c>
      <c r="O647" s="26">
        <v>12.65</v>
      </c>
      <c r="P647">
        <v>646</v>
      </c>
      <c r="Q647" s="26">
        <v>39.07</v>
      </c>
      <c r="R647">
        <v>646</v>
      </c>
      <c r="S647" s="26">
        <v>53.84</v>
      </c>
      <c r="T647">
        <v>646</v>
      </c>
      <c r="W647" s="34">
        <v>14.78</v>
      </c>
      <c r="X647" s="35">
        <v>32</v>
      </c>
    </row>
    <row r="648" spans="3:24">
      <c r="C648" t="s">
        <v>712</v>
      </c>
      <c r="D648">
        <v>354</v>
      </c>
      <c r="E648" t="s">
        <v>1562</v>
      </c>
      <c r="F648">
        <v>109</v>
      </c>
      <c r="G648" s="35" t="s">
        <v>3947</v>
      </c>
      <c r="H648" s="35">
        <v>109</v>
      </c>
      <c r="I648" s="26">
        <v>17.11</v>
      </c>
      <c r="J648">
        <v>160</v>
      </c>
      <c r="O648" s="26">
        <v>12.66</v>
      </c>
      <c r="P648">
        <v>647</v>
      </c>
      <c r="Q648" s="26">
        <v>39.119999999999997</v>
      </c>
      <c r="R648">
        <v>647</v>
      </c>
      <c r="S648" s="26">
        <v>53.9</v>
      </c>
      <c r="T648">
        <v>647</v>
      </c>
      <c r="W648" s="34">
        <v>14.81</v>
      </c>
      <c r="X648" s="35">
        <v>31</v>
      </c>
    </row>
    <row r="649" spans="3:24">
      <c r="C649" t="s">
        <v>713</v>
      </c>
      <c r="D649">
        <v>353</v>
      </c>
      <c r="E649" t="s">
        <v>1563</v>
      </c>
      <c r="F649">
        <v>108</v>
      </c>
      <c r="G649" s="35" t="s">
        <v>2211</v>
      </c>
      <c r="H649" s="35">
        <v>108</v>
      </c>
      <c r="I649" s="26">
        <v>17.12</v>
      </c>
      <c r="J649">
        <v>159</v>
      </c>
      <c r="O649" s="26">
        <v>12.68</v>
      </c>
      <c r="P649">
        <v>648</v>
      </c>
      <c r="Q649" s="26">
        <v>39.159999999999997</v>
      </c>
      <c r="R649">
        <v>648</v>
      </c>
      <c r="S649" s="26">
        <v>53.97</v>
      </c>
      <c r="T649">
        <v>648</v>
      </c>
      <c r="W649" s="34">
        <v>14.83</v>
      </c>
      <c r="X649" s="35">
        <v>30</v>
      </c>
    </row>
    <row r="650" spans="3:24">
      <c r="C650" t="s">
        <v>714</v>
      </c>
      <c r="D650">
        <v>352</v>
      </c>
      <c r="E650" t="s">
        <v>1564</v>
      </c>
      <c r="F650">
        <v>107</v>
      </c>
      <c r="G650" s="35" t="s">
        <v>2212</v>
      </c>
      <c r="H650" s="35">
        <v>107</v>
      </c>
      <c r="I650" s="26">
        <v>17.14</v>
      </c>
      <c r="J650">
        <v>158</v>
      </c>
      <c r="O650" s="26">
        <v>12.7</v>
      </c>
      <c r="P650">
        <v>649</v>
      </c>
      <c r="Q650" s="26">
        <v>39.21</v>
      </c>
      <c r="R650">
        <v>649</v>
      </c>
      <c r="S650" s="26">
        <v>54.04</v>
      </c>
      <c r="T650">
        <v>649</v>
      </c>
      <c r="W650" s="34">
        <v>14.86</v>
      </c>
      <c r="X650" s="35">
        <v>29</v>
      </c>
    </row>
    <row r="651" spans="3:24">
      <c r="C651" t="s">
        <v>715</v>
      </c>
      <c r="D651">
        <v>351</v>
      </c>
      <c r="E651" t="s">
        <v>1565</v>
      </c>
      <c r="F651">
        <v>106</v>
      </c>
      <c r="G651" s="35" t="s">
        <v>2213</v>
      </c>
      <c r="H651" s="35">
        <v>106</v>
      </c>
      <c r="I651" s="26">
        <v>17.16</v>
      </c>
      <c r="J651">
        <v>157</v>
      </c>
      <c r="O651" s="26">
        <v>12.71</v>
      </c>
      <c r="P651">
        <v>650</v>
      </c>
      <c r="Q651" s="26">
        <v>39.26</v>
      </c>
      <c r="R651">
        <v>650</v>
      </c>
      <c r="S651" s="26">
        <v>54.11</v>
      </c>
      <c r="T651">
        <v>650</v>
      </c>
      <c r="W651" s="34">
        <v>14.88</v>
      </c>
      <c r="X651" s="35">
        <v>28</v>
      </c>
    </row>
    <row r="652" spans="3:24">
      <c r="C652" t="s">
        <v>716</v>
      </c>
      <c r="D652">
        <v>350</v>
      </c>
      <c r="E652" t="s">
        <v>1566</v>
      </c>
      <c r="F652">
        <v>105</v>
      </c>
      <c r="G652" s="35" t="s">
        <v>3948</v>
      </c>
      <c r="H652" s="35">
        <v>105</v>
      </c>
      <c r="I652" s="26">
        <v>17.170000000000002</v>
      </c>
      <c r="J652">
        <v>156</v>
      </c>
      <c r="O652" s="26">
        <v>12.73</v>
      </c>
      <c r="P652">
        <v>651</v>
      </c>
      <c r="Q652" s="26">
        <v>39.31</v>
      </c>
      <c r="R652">
        <v>651</v>
      </c>
      <c r="S652" s="26">
        <v>54.17</v>
      </c>
      <c r="T652">
        <v>651</v>
      </c>
      <c r="W652" s="34">
        <v>14.91</v>
      </c>
      <c r="X652" s="35">
        <v>27</v>
      </c>
    </row>
    <row r="653" spans="3:24">
      <c r="C653" t="s">
        <v>717</v>
      </c>
      <c r="D653">
        <v>349</v>
      </c>
      <c r="E653" t="s">
        <v>1567</v>
      </c>
      <c r="F653">
        <v>104</v>
      </c>
      <c r="G653" s="35" t="s">
        <v>2214</v>
      </c>
      <c r="H653" s="35">
        <v>104</v>
      </c>
      <c r="I653" s="26">
        <v>17.190000000000001</v>
      </c>
      <c r="J653">
        <v>155</v>
      </c>
      <c r="O653" s="26">
        <v>12.75</v>
      </c>
      <c r="P653">
        <v>652</v>
      </c>
      <c r="Q653" s="26">
        <v>39.36</v>
      </c>
      <c r="R653">
        <v>652</v>
      </c>
      <c r="S653" s="26">
        <v>54.24</v>
      </c>
      <c r="T653">
        <v>652</v>
      </c>
      <c r="W653" s="34">
        <v>14.93</v>
      </c>
      <c r="X653" s="35">
        <v>26</v>
      </c>
    </row>
    <row r="654" spans="3:24">
      <c r="C654" t="s">
        <v>718</v>
      </c>
      <c r="D654">
        <v>348</v>
      </c>
      <c r="E654" t="s">
        <v>1568</v>
      </c>
      <c r="F654">
        <v>103</v>
      </c>
      <c r="G654" s="35" t="s">
        <v>2215</v>
      </c>
      <c r="H654" s="35">
        <v>103</v>
      </c>
      <c r="I654" s="26">
        <v>17.21</v>
      </c>
      <c r="J654">
        <v>154</v>
      </c>
      <c r="O654" s="26">
        <v>12.76</v>
      </c>
      <c r="P654">
        <v>653</v>
      </c>
      <c r="Q654" s="26">
        <v>39.409999999999997</v>
      </c>
      <c r="R654">
        <v>653</v>
      </c>
      <c r="S654" s="26">
        <v>54.31</v>
      </c>
      <c r="T654">
        <v>653</v>
      </c>
      <c r="W654" s="34">
        <v>14.96</v>
      </c>
      <c r="X654" s="35">
        <v>25</v>
      </c>
    </row>
    <row r="655" spans="3:24">
      <c r="C655" t="s">
        <v>719</v>
      </c>
      <c r="D655">
        <v>347</v>
      </c>
      <c r="E655" t="s">
        <v>1569</v>
      </c>
      <c r="F655">
        <v>102</v>
      </c>
      <c r="G655" s="35" t="s">
        <v>2216</v>
      </c>
      <c r="H655" s="35">
        <v>102</v>
      </c>
      <c r="I655" s="26">
        <v>17.22</v>
      </c>
      <c r="J655">
        <v>153</v>
      </c>
      <c r="O655" s="26">
        <v>12.78</v>
      </c>
      <c r="P655">
        <v>654</v>
      </c>
      <c r="Q655" s="26">
        <v>39.46</v>
      </c>
      <c r="R655">
        <v>654</v>
      </c>
      <c r="S655" s="26">
        <v>54.37</v>
      </c>
      <c r="T655">
        <v>654</v>
      </c>
      <c r="W655" s="34">
        <v>14.98</v>
      </c>
      <c r="X655" s="35">
        <v>24</v>
      </c>
    </row>
    <row r="656" spans="3:24">
      <c r="C656" t="s">
        <v>720</v>
      </c>
      <c r="D656">
        <v>346</v>
      </c>
      <c r="E656" t="s">
        <v>1570</v>
      </c>
      <c r="F656">
        <v>101</v>
      </c>
      <c r="G656" s="35" t="s">
        <v>2217</v>
      </c>
      <c r="H656" s="35">
        <v>101</v>
      </c>
      <c r="I656" s="26">
        <v>17.239999999999998</v>
      </c>
      <c r="J656">
        <v>152</v>
      </c>
      <c r="O656" s="26">
        <v>12.8</v>
      </c>
      <c r="P656">
        <v>655</v>
      </c>
      <c r="Q656" s="26">
        <v>39.51</v>
      </c>
      <c r="R656">
        <v>655</v>
      </c>
      <c r="S656" s="26">
        <v>54.44</v>
      </c>
      <c r="T656">
        <v>655</v>
      </c>
      <c r="W656" s="34">
        <v>15.01</v>
      </c>
      <c r="X656" s="35">
        <v>23</v>
      </c>
    </row>
    <row r="657" spans="3:24">
      <c r="C657" t="s">
        <v>721</v>
      </c>
      <c r="D657">
        <v>345</v>
      </c>
      <c r="E657" t="s">
        <v>1571</v>
      </c>
      <c r="F657">
        <v>100</v>
      </c>
      <c r="G657" s="35" t="s">
        <v>3949</v>
      </c>
      <c r="H657" s="35">
        <v>100</v>
      </c>
      <c r="I657" s="26">
        <v>17.260000000000002</v>
      </c>
      <c r="J657">
        <v>151</v>
      </c>
      <c r="O657" s="26">
        <v>12.81</v>
      </c>
      <c r="P657">
        <v>656</v>
      </c>
      <c r="Q657" s="26">
        <v>39.56</v>
      </c>
      <c r="R657">
        <v>656</v>
      </c>
      <c r="S657" s="26">
        <v>54.51</v>
      </c>
      <c r="T657">
        <v>656</v>
      </c>
      <c r="W657" s="34">
        <v>15.03</v>
      </c>
      <c r="X657" s="35">
        <v>22</v>
      </c>
    </row>
    <row r="658" spans="3:24">
      <c r="C658" t="s">
        <v>722</v>
      </c>
      <c r="D658">
        <v>344</v>
      </c>
      <c r="E658" t="s">
        <v>1572</v>
      </c>
      <c r="F658">
        <v>99</v>
      </c>
      <c r="G658" s="35" t="s">
        <v>2218</v>
      </c>
      <c r="H658" s="35">
        <v>99</v>
      </c>
      <c r="I658" s="26">
        <v>17.27</v>
      </c>
      <c r="J658">
        <v>150</v>
      </c>
      <c r="O658" s="26">
        <v>12.83</v>
      </c>
      <c r="P658">
        <v>657</v>
      </c>
      <c r="Q658" s="26">
        <v>39.61</v>
      </c>
      <c r="R658">
        <v>657</v>
      </c>
      <c r="S658" s="26">
        <v>54.58</v>
      </c>
      <c r="T658">
        <v>657</v>
      </c>
      <c r="W658" s="34">
        <v>15.06</v>
      </c>
      <c r="X658" s="35">
        <v>21</v>
      </c>
    </row>
    <row r="659" spans="3:24">
      <c r="C659" t="s">
        <v>723</v>
      </c>
      <c r="D659">
        <v>343</v>
      </c>
      <c r="E659" t="s">
        <v>1573</v>
      </c>
      <c r="F659">
        <v>98</v>
      </c>
      <c r="G659" s="35" t="s">
        <v>2219</v>
      </c>
      <c r="H659" s="35">
        <v>98</v>
      </c>
      <c r="I659" s="26">
        <v>17.29</v>
      </c>
      <c r="J659">
        <v>149</v>
      </c>
      <c r="O659" s="26">
        <v>12.85</v>
      </c>
      <c r="P659">
        <v>658</v>
      </c>
      <c r="Q659" s="26">
        <v>39.659999999999997</v>
      </c>
      <c r="R659">
        <v>658</v>
      </c>
      <c r="S659" s="26">
        <v>54.64</v>
      </c>
      <c r="T659">
        <v>658</v>
      </c>
      <c r="W659" s="34">
        <v>15.08</v>
      </c>
      <c r="X659" s="35">
        <v>20</v>
      </c>
    </row>
    <row r="660" spans="3:24">
      <c r="C660" t="s">
        <v>724</v>
      </c>
      <c r="D660">
        <v>342</v>
      </c>
      <c r="E660" t="s">
        <v>1574</v>
      </c>
      <c r="F660">
        <v>97</v>
      </c>
      <c r="G660" s="35" t="s">
        <v>3950</v>
      </c>
      <c r="H660" s="35">
        <v>97</v>
      </c>
      <c r="I660" s="26">
        <v>17.309999999999999</v>
      </c>
      <c r="J660">
        <v>148</v>
      </c>
      <c r="O660" s="26">
        <v>12.86</v>
      </c>
      <c r="P660">
        <v>659</v>
      </c>
      <c r="Q660" s="26">
        <v>39.71</v>
      </c>
      <c r="R660">
        <v>659</v>
      </c>
      <c r="S660" s="26">
        <v>54.71</v>
      </c>
      <c r="T660">
        <v>659</v>
      </c>
      <c r="W660" s="34">
        <v>15.11</v>
      </c>
      <c r="X660" s="35">
        <v>19</v>
      </c>
    </row>
    <row r="661" spans="3:24">
      <c r="C661" t="s">
        <v>725</v>
      </c>
      <c r="D661">
        <v>341</v>
      </c>
      <c r="E661" t="s">
        <v>1575</v>
      </c>
      <c r="F661">
        <v>96</v>
      </c>
      <c r="G661" s="35" t="s">
        <v>3951</v>
      </c>
      <c r="H661" s="35">
        <v>96</v>
      </c>
      <c r="I661" s="26">
        <v>17.32</v>
      </c>
      <c r="J661">
        <v>147</v>
      </c>
      <c r="O661" s="26">
        <v>12.88</v>
      </c>
      <c r="P661">
        <v>660</v>
      </c>
      <c r="Q661" s="26">
        <v>39.76</v>
      </c>
      <c r="R661">
        <v>660</v>
      </c>
      <c r="S661" s="26">
        <v>54.78</v>
      </c>
      <c r="T661">
        <v>660</v>
      </c>
      <c r="W661" s="34">
        <v>15.14</v>
      </c>
      <c r="X661" s="35">
        <v>18</v>
      </c>
    </row>
    <row r="662" spans="3:24">
      <c r="C662" t="s">
        <v>726</v>
      </c>
      <c r="D662">
        <v>340</v>
      </c>
      <c r="E662" t="s">
        <v>1576</v>
      </c>
      <c r="F662">
        <v>95</v>
      </c>
      <c r="G662" s="35" t="s">
        <v>2220</v>
      </c>
      <c r="H662" s="35">
        <v>95</v>
      </c>
      <c r="I662" s="26">
        <v>17.34</v>
      </c>
      <c r="J662">
        <v>146</v>
      </c>
      <c r="O662" s="26">
        <v>12.89</v>
      </c>
      <c r="P662">
        <v>661</v>
      </c>
      <c r="Q662" s="26">
        <v>39.81</v>
      </c>
      <c r="R662">
        <v>661</v>
      </c>
      <c r="S662" s="26">
        <v>54.84</v>
      </c>
      <c r="T662">
        <v>661</v>
      </c>
      <c r="W662" s="34">
        <v>15.18</v>
      </c>
      <c r="X662" s="35">
        <v>17</v>
      </c>
    </row>
    <row r="663" spans="3:24">
      <c r="C663" t="s">
        <v>727</v>
      </c>
      <c r="D663">
        <v>339</v>
      </c>
      <c r="E663" t="s">
        <v>1577</v>
      </c>
      <c r="F663">
        <v>94</v>
      </c>
      <c r="G663" s="35" t="s">
        <v>3952</v>
      </c>
      <c r="H663" s="35">
        <v>94</v>
      </c>
      <c r="I663" s="26">
        <v>17.36</v>
      </c>
      <c r="J663">
        <v>145</v>
      </c>
      <c r="O663" s="26">
        <v>12.91</v>
      </c>
      <c r="P663">
        <v>662</v>
      </c>
      <c r="Q663" s="26">
        <v>39.85</v>
      </c>
      <c r="R663">
        <v>662</v>
      </c>
      <c r="S663" s="26">
        <v>54.91</v>
      </c>
      <c r="T663">
        <v>662</v>
      </c>
      <c r="W663" s="34">
        <v>15.22</v>
      </c>
      <c r="X663" s="35">
        <v>16</v>
      </c>
    </row>
    <row r="664" spans="3:24">
      <c r="C664" t="s">
        <v>728</v>
      </c>
      <c r="D664">
        <v>338</v>
      </c>
      <c r="E664" t="s">
        <v>1578</v>
      </c>
      <c r="F664">
        <v>93</v>
      </c>
      <c r="G664" s="35" t="s">
        <v>3953</v>
      </c>
      <c r="H664" s="35">
        <v>93</v>
      </c>
      <c r="I664" s="26">
        <v>17.37</v>
      </c>
      <c r="J664">
        <v>144</v>
      </c>
      <c r="O664" s="26">
        <v>12.93</v>
      </c>
      <c r="P664">
        <v>663</v>
      </c>
      <c r="Q664" s="26">
        <v>39.9</v>
      </c>
      <c r="R664">
        <v>663</v>
      </c>
      <c r="S664" s="26">
        <v>54.98</v>
      </c>
      <c r="T664">
        <v>663</v>
      </c>
      <c r="W664" s="34">
        <v>15.26</v>
      </c>
      <c r="X664" s="35">
        <v>15</v>
      </c>
    </row>
    <row r="665" spans="3:24">
      <c r="C665" t="s">
        <v>729</v>
      </c>
      <c r="D665">
        <v>337</v>
      </c>
      <c r="E665" t="s">
        <v>1579</v>
      </c>
      <c r="F665">
        <v>92</v>
      </c>
      <c r="G665" s="35" t="s">
        <v>2221</v>
      </c>
      <c r="H665" s="35">
        <v>92</v>
      </c>
      <c r="I665" s="26">
        <v>17.39</v>
      </c>
      <c r="J665">
        <v>143</v>
      </c>
      <c r="O665" s="26">
        <v>12.94</v>
      </c>
      <c r="P665">
        <v>664</v>
      </c>
      <c r="Q665" s="26">
        <v>39.950000000000003</v>
      </c>
      <c r="R665">
        <v>664</v>
      </c>
      <c r="S665" s="26">
        <v>55.04</v>
      </c>
      <c r="T665">
        <v>664</v>
      </c>
      <c r="W665" s="34">
        <v>15.29</v>
      </c>
      <c r="X665" s="35">
        <v>14</v>
      </c>
    </row>
    <row r="666" spans="3:24">
      <c r="C666" t="s">
        <v>730</v>
      </c>
      <c r="D666">
        <v>336</v>
      </c>
      <c r="E666" t="s">
        <v>1580</v>
      </c>
      <c r="F666">
        <v>91</v>
      </c>
      <c r="G666" s="35" t="s">
        <v>3954</v>
      </c>
      <c r="H666" s="35">
        <v>91</v>
      </c>
      <c r="I666" s="26">
        <v>17.41</v>
      </c>
      <c r="J666">
        <v>142</v>
      </c>
      <c r="O666" s="26">
        <v>12.96</v>
      </c>
      <c r="P666">
        <v>665</v>
      </c>
      <c r="Q666" s="26">
        <v>40</v>
      </c>
      <c r="R666">
        <v>665</v>
      </c>
      <c r="S666" s="26">
        <v>55.11</v>
      </c>
      <c r="T666">
        <v>665</v>
      </c>
      <c r="W666" s="34">
        <v>15.33</v>
      </c>
      <c r="X666" s="35">
        <v>13</v>
      </c>
    </row>
    <row r="667" spans="3:24">
      <c r="C667" t="s">
        <v>731</v>
      </c>
      <c r="D667">
        <v>335</v>
      </c>
      <c r="E667" t="s">
        <v>1581</v>
      </c>
      <c r="F667">
        <v>90</v>
      </c>
      <c r="G667" s="35" t="s">
        <v>2222</v>
      </c>
      <c r="H667" s="35">
        <v>90</v>
      </c>
      <c r="I667" s="26">
        <v>17.420000000000002</v>
      </c>
      <c r="J667">
        <v>141</v>
      </c>
      <c r="O667" s="26">
        <v>12.98</v>
      </c>
      <c r="P667">
        <v>666</v>
      </c>
      <c r="Q667" s="26">
        <v>40.049999999999997</v>
      </c>
      <c r="R667">
        <v>666</v>
      </c>
      <c r="S667" s="26">
        <v>55.18</v>
      </c>
      <c r="T667">
        <v>666</v>
      </c>
      <c r="W667" s="34">
        <v>15.37</v>
      </c>
      <c r="X667" s="35">
        <v>12</v>
      </c>
    </row>
    <row r="668" spans="3:24">
      <c r="C668" t="s">
        <v>732</v>
      </c>
      <c r="D668">
        <v>334</v>
      </c>
      <c r="E668" t="s">
        <v>1582</v>
      </c>
      <c r="F668">
        <v>89</v>
      </c>
      <c r="G668" s="35" t="s">
        <v>2223</v>
      </c>
      <c r="H668" s="35">
        <v>89</v>
      </c>
      <c r="I668" s="26">
        <v>17.440000000000001</v>
      </c>
      <c r="J668">
        <v>140</v>
      </c>
      <c r="O668" s="26">
        <v>12.99</v>
      </c>
      <c r="P668">
        <v>667</v>
      </c>
      <c r="Q668" s="26">
        <v>40.1</v>
      </c>
      <c r="R668">
        <v>667</v>
      </c>
      <c r="S668" s="26">
        <v>55.25</v>
      </c>
      <c r="T668">
        <v>667</v>
      </c>
      <c r="W668" s="34">
        <v>15.41</v>
      </c>
      <c r="X668" s="35">
        <v>11</v>
      </c>
    </row>
    <row r="669" spans="3:24">
      <c r="C669" t="s">
        <v>733</v>
      </c>
      <c r="D669">
        <v>333</v>
      </c>
      <c r="E669" t="s">
        <v>1583</v>
      </c>
      <c r="F669">
        <v>88</v>
      </c>
      <c r="G669" s="35" t="s">
        <v>2224</v>
      </c>
      <c r="H669" s="35">
        <v>88</v>
      </c>
      <c r="I669" s="26">
        <v>17.46</v>
      </c>
      <c r="J669">
        <v>139</v>
      </c>
      <c r="O669" s="26">
        <v>13.01</v>
      </c>
      <c r="P669">
        <v>668</v>
      </c>
      <c r="Q669" s="26">
        <v>40.15</v>
      </c>
      <c r="R669">
        <v>668</v>
      </c>
      <c r="S669" s="26">
        <v>55.31</v>
      </c>
      <c r="T669">
        <v>668</v>
      </c>
      <c r="W669" s="34">
        <v>15.44</v>
      </c>
      <c r="X669" s="35">
        <v>10</v>
      </c>
    </row>
    <row r="670" spans="3:24">
      <c r="C670" t="s">
        <v>734</v>
      </c>
      <c r="D670">
        <v>332</v>
      </c>
      <c r="E670" t="s">
        <v>1584</v>
      </c>
      <c r="F670">
        <v>87</v>
      </c>
      <c r="G670" s="35" t="s">
        <v>3955</v>
      </c>
      <c r="H670" s="35">
        <v>87</v>
      </c>
      <c r="I670" s="26">
        <v>17.47</v>
      </c>
      <c r="J670">
        <v>138</v>
      </c>
      <c r="O670" s="26">
        <v>13.03</v>
      </c>
      <c r="P670">
        <v>669</v>
      </c>
      <c r="Q670" s="26">
        <v>40.200000000000003</v>
      </c>
      <c r="R670">
        <v>669</v>
      </c>
      <c r="S670" s="26">
        <v>55.38</v>
      </c>
      <c r="T670">
        <v>669</v>
      </c>
      <c r="W670" s="34">
        <v>15.48</v>
      </c>
      <c r="X670" s="35">
        <v>9</v>
      </c>
    </row>
    <row r="671" spans="3:24">
      <c r="C671" t="s">
        <v>735</v>
      </c>
      <c r="D671">
        <v>331</v>
      </c>
      <c r="E671" t="s">
        <v>1585</v>
      </c>
      <c r="F671">
        <v>86</v>
      </c>
      <c r="G671" s="35" t="s">
        <v>2225</v>
      </c>
      <c r="H671" s="35">
        <v>86</v>
      </c>
      <c r="I671" s="26">
        <v>17.489999999999998</v>
      </c>
      <c r="J671">
        <v>137</v>
      </c>
      <c r="O671" s="26">
        <v>13.04</v>
      </c>
      <c r="P671">
        <v>670</v>
      </c>
      <c r="Q671" s="26">
        <v>40.25</v>
      </c>
      <c r="R671">
        <v>670</v>
      </c>
      <c r="S671" s="26">
        <v>55.45</v>
      </c>
      <c r="T671">
        <v>670</v>
      </c>
      <c r="W671" s="34">
        <v>15.56</v>
      </c>
      <c r="X671" s="35">
        <v>8</v>
      </c>
    </row>
    <row r="672" spans="3:24">
      <c r="C672" t="s">
        <v>736</v>
      </c>
      <c r="D672">
        <v>330</v>
      </c>
      <c r="E672" t="s">
        <v>1586</v>
      </c>
      <c r="F672">
        <v>85</v>
      </c>
      <c r="G672" s="35" t="s">
        <v>3956</v>
      </c>
      <c r="H672" s="35">
        <v>85</v>
      </c>
      <c r="I672" s="26">
        <v>17.510000000000002</v>
      </c>
      <c r="J672">
        <v>136</v>
      </c>
      <c r="O672" s="26">
        <v>13.06</v>
      </c>
      <c r="P672">
        <v>671</v>
      </c>
      <c r="Q672" s="26">
        <v>40.299999999999997</v>
      </c>
      <c r="R672">
        <v>671</v>
      </c>
      <c r="S672" s="26">
        <v>55.51</v>
      </c>
      <c r="T672">
        <v>671</v>
      </c>
      <c r="W672" s="34">
        <v>15.63</v>
      </c>
      <c r="X672" s="35">
        <v>7</v>
      </c>
    </row>
    <row r="673" spans="3:24">
      <c r="C673" t="s">
        <v>737</v>
      </c>
      <c r="D673">
        <v>329</v>
      </c>
      <c r="E673" t="s">
        <v>1587</v>
      </c>
      <c r="F673">
        <v>84</v>
      </c>
      <c r="G673" s="35" t="s">
        <v>3957</v>
      </c>
      <c r="H673" s="35">
        <v>84</v>
      </c>
      <c r="I673" s="26">
        <v>17.52</v>
      </c>
      <c r="J673">
        <v>135</v>
      </c>
      <c r="O673" s="26">
        <v>13.07</v>
      </c>
      <c r="P673">
        <v>672</v>
      </c>
      <c r="Q673" s="26">
        <v>40.35</v>
      </c>
      <c r="R673">
        <v>672</v>
      </c>
      <c r="S673" s="26">
        <v>55.58</v>
      </c>
      <c r="T673">
        <v>672</v>
      </c>
      <c r="W673" s="34">
        <v>15.71</v>
      </c>
      <c r="X673" s="35">
        <v>6</v>
      </c>
    </row>
    <row r="674" spans="3:24">
      <c r="C674" t="s">
        <v>738</v>
      </c>
      <c r="D674">
        <v>328</v>
      </c>
      <c r="E674" t="s">
        <v>1588</v>
      </c>
      <c r="F674">
        <v>83</v>
      </c>
      <c r="G674" s="35" t="s">
        <v>2226</v>
      </c>
      <c r="H674" s="35">
        <v>83</v>
      </c>
      <c r="I674" s="26">
        <v>17.54</v>
      </c>
      <c r="J674">
        <v>134</v>
      </c>
      <c r="O674" s="26">
        <v>13.09</v>
      </c>
      <c r="P674">
        <v>673</v>
      </c>
      <c r="Q674" s="26">
        <v>40.4</v>
      </c>
      <c r="R674">
        <v>673</v>
      </c>
      <c r="S674" s="26">
        <v>55.65</v>
      </c>
      <c r="T674">
        <v>673</v>
      </c>
      <c r="W674" s="34">
        <v>15.78</v>
      </c>
      <c r="X674" s="35">
        <v>5</v>
      </c>
    </row>
    <row r="675" spans="3:24">
      <c r="C675" t="s">
        <v>739</v>
      </c>
      <c r="D675">
        <v>327</v>
      </c>
      <c r="E675" t="s">
        <v>1589</v>
      </c>
      <c r="F675">
        <v>82</v>
      </c>
      <c r="G675" s="35" t="s">
        <v>3958</v>
      </c>
      <c r="H675" s="35">
        <v>82</v>
      </c>
      <c r="I675" s="26">
        <v>17.559999999999999</v>
      </c>
      <c r="J675">
        <v>133</v>
      </c>
      <c r="O675" s="26">
        <v>13.11</v>
      </c>
      <c r="P675">
        <v>674</v>
      </c>
      <c r="Q675" s="26">
        <v>40.44</v>
      </c>
      <c r="R675">
        <v>674</v>
      </c>
      <c r="S675" s="26">
        <v>55.71</v>
      </c>
      <c r="T675">
        <v>674</v>
      </c>
      <c r="W675" s="34">
        <v>15.86</v>
      </c>
      <c r="X675" s="35">
        <v>4</v>
      </c>
    </row>
    <row r="676" spans="3:24">
      <c r="C676" t="s">
        <v>740</v>
      </c>
      <c r="D676">
        <v>326</v>
      </c>
      <c r="E676" t="s">
        <v>1590</v>
      </c>
      <c r="F676">
        <v>81</v>
      </c>
      <c r="G676" s="35" t="s">
        <v>2227</v>
      </c>
      <c r="H676" s="35">
        <v>81</v>
      </c>
      <c r="I676" s="26">
        <v>17.57</v>
      </c>
      <c r="J676">
        <v>132</v>
      </c>
      <c r="O676" s="26">
        <v>13.12</v>
      </c>
      <c r="P676">
        <v>675</v>
      </c>
      <c r="Q676" s="26">
        <v>40.49</v>
      </c>
      <c r="R676">
        <v>675</v>
      </c>
      <c r="S676" s="26">
        <v>55.78</v>
      </c>
      <c r="T676">
        <v>675</v>
      </c>
      <c r="W676" s="34">
        <v>15.93</v>
      </c>
      <c r="X676" s="35">
        <v>3</v>
      </c>
    </row>
    <row r="677" spans="3:24">
      <c r="C677" t="s">
        <v>741</v>
      </c>
      <c r="D677">
        <v>325</v>
      </c>
      <c r="E677" t="s">
        <v>1591</v>
      </c>
      <c r="F677">
        <v>80</v>
      </c>
      <c r="G677" s="35" t="s">
        <v>2228</v>
      </c>
      <c r="H677" s="35">
        <v>80</v>
      </c>
      <c r="I677" s="26">
        <v>17.59</v>
      </c>
      <c r="J677">
        <v>131</v>
      </c>
      <c r="O677" s="26">
        <v>13.14</v>
      </c>
      <c r="P677">
        <v>676</v>
      </c>
      <c r="Q677" s="26">
        <v>40.54</v>
      </c>
      <c r="R677">
        <v>676</v>
      </c>
      <c r="S677" s="26">
        <v>55.85</v>
      </c>
      <c r="T677">
        <v>676</v>
      </c>
      <c r="W677" s="34">
        <v>16.010000000000002</v>
      </c>
      <c r="X677" s="35">
        <v>2</v>
      </c>
    </row>
    <row r="678" spans="3:24">
      <c r="C678" t="s">
        <v>742</v>
      </c>
      <c r="D678">
        <v>324</v>
      </c>
      <c r="E678" t="s">
        <v>1592</v>
      </c>
      <c r="F678">
        <v>79</v>
      </c>
      <c r="G678" s="35" t="s">
        <v>2229</v>
      </c>
      <c r="H678" s="35">
        <v>79</v>
      </c>
      <c r="I678" s="26">
        <v>17.61</v>
      </c>
      <c r="J678">
        <v>130</v>
      </c>
      <c r="O678" s="26">
        <v>13.16</v>
      </c>
      <c r="P678">
        <v>677</v>
      </c>
      <c r="Q678" s="26">
        <v>40.590000000000003</v>
      </c>
      <c r="R678">
        <v>677</v>
      </c>
      <c r="S678" s="26">
        <v>55.92</v>
      </c>
      <c r="T678">
        <v>677</v>
      </c>
      <c r="W678" s="34">
        <v>16.079999999999998</v>
      </c>
      <c r="X678" s="35">
        <v>1</v>
      </c>
    </row>
    <row r="679" spans="3:24">
      <c r="C679" t="s">
        <v>743</v>
      </c>
      <c r="D679">
        <v>323</v>
      </c>
      <c r="E679" t="s">
        <v>1593</v>
      </c>
      <c r="F679">
        <v>78</v>
      </c>
      <c r="G679" s="35" t="s">
        <v>3959</v>
      </c>
      <c r="H679" s="35">
        <v>78</v>
      </c>
      <c r="I679" s="26">
        <v>17.62</v>
      </c>
      <c r="J679">
        <v>129</v>
      </c>
      <c r="O679" s="26">
        <v>13.17</v>
      </c>
      <c r="P679">
        <v>678</v>
      </c>
      <c r="Q679" s="26">
        <v>40.64</v>
      </c>
      <c r="R679">
        <v>678</v>
      </c>
      <c r="S679" s="26">
        <v>55.98</v>
      </c>
      <c r="T679">
        <v>678</v>
      </c>
    </row>
    <row r="680" spans="3:24">
      <c r="C680" t="s">
        <v>744</v>
      </c>
      <c r="D680">
        <v>322</v>
      </c>
      <c r="E680" t="s">
        <v>1594</v>
      </c>
      <c r="F680">
        <v>77</v>
      </c>
      <c r="G680" s="35" t="s">
        <v>2230</v>
      </c>
      <c r="H680" s="35">
        <v>77</v>
      </c>
      <c r="I680" s="26">
        <v>17.64</v>
      </c>
      <c r="J680">
        <v>128</v>
      </c>
      <c r="O680" s="26">
        <v>13.19</v>
      </c>
      <c r="P680">
        <v>679</v>
      </c>
      <c r="Q680" s="26">
        <v>40.69</v>
      </c>
      <c r="R680">
        <v>679</v>
      </c>
      <c r="S680" s="26">
        <v>56.05</v>
      </c>
      <c r="T680">
        <v>679</v>
      </c>
    </row>
    <row r="681" spans="3:24">
      <c r="C681" t="s">
        <v>745</v>
      </c>
      <c r="D681">
        <v>321</v>
      </c>
      <c r="E681" t="s">
        <v>1595</v>
      </c>
      <c r="F681">
        <v>76</v>
      </c>
      <c r="G681" s="35" t="s">
        <v>2231</v>
      </c>
      <c r="H681" s="35">
        <v>76</v>
      </c>
      <c r="I681" s="26">
        <v>17.66</v>
      </c>
      <c r="J681">
        <v>127</v>
      </c>
      <c r="O681" s="26">
        <v>13.21</v>
      </c>
      <c r="P681">
        <v>680</v>
      </c>
      <c r="Q681" s="26">
        <v>40.74</v>
      </c>
      <c r="R681">
        <v>680</v>
      </c>
      <c r="S681" s="26">
        <v>56.12</v>
      </c>
      <c r="T681">
        <v>680</v>
      </c>
    </row>
    <row r="682" spans="3:24">
      <c r="C682" t="s">
        <v>746</v>
      </c>
      <c r="D682">
        <v>320</v>
      </c>
      <c r="E682" t="s">
        <v>1596</v>
      </c>
      <c r="F682">
        <v>75</v>
      </c>
      <c r="G682" s="35" t="s">
        <v>3960</v>
      </c>
      <c r="H682" s="35">
        <v>75</v>
      </c>
      <c r="I682" s="26">
        <v>17.670000000000002</v>
      </c>
      <c r="J682">
        <v>126</v>
      </c>
      <c r="O682" s="26">
        <v>13.22</v>
      </c>
      <c r="P682">
        <v>681</v>
      </c>
      <c r="Q682" s="26">
        <v>40.79</v>
      </c>
      <c r="R682">
        <v>681</v>
      </c>
      <c r="S682" s="26">
        <v>56.18</v>
      </c>
      <c r="T682">
        <v>681</v>
      </c>
    </row>
    <row r="683" spans="3:24">
      <c r="C683" t="s">
        <v>747</v>
      </c>
      <c r="D683">
        <v>319</v>
      </c>
      <c r="E683" t="s">
        <v>1597</v>
      </c>
      <c r="F683">
        <v>74</v>
      </c>
      <c r="G683" s="35" t="s">
        <v>2232</v>
      </c>
      <c r="H683" s="35">
        <v>74</v>
      </c>
      <c r="I683" s="26">
        <v>17.690000000000001</v>
      </c>
      <c r="J683">
        <v>125</v>
      </c>
      <c r="O683" s="26">
        <v>13.24</v>
      </c>
      <c r="P683">
        <v>682</v>
      </c>
      <c r="Q683" s="26">
        <v>40.840000000000003</v>
      </c>
      <c r="R683">
        <v>682</v>
      </c>
      <c r="S683" s="26">
        <v>56.25</v>
      </c>
      <c r="T683">
        <v>682</v>
      </c>
    </row>
    <row r="684" spans="3:24">
      <c r="C684" t="s">
        <v>748</v>
      </c>
      <c r="D684">
        <v>318</v>
      </c>
      <c r="E684" t="s">
        <v>1598</v>
      </c>
      <c r="F684">
        <v>73</v>
      </c>
      <c r="G684" s="35" t="s">
        <v>3961</v>
      </c>
      <c r="H684" s="35">
        <v>73</v>
      </c>
      <c r="I684" s="26">
        <v>17.71</v>
      </c>
      <c r="J684">
        <v>124</v>
      </c>
      <c r="O684" s="26">
        <v>13.26</v>
      </c>
      <c r="P684">
        <v>683</v>
      </c>
      <c r="Q684" s="26">
        <v>40.89</v>
      </c>
      <c r="R684">
        <v>683</v>
      </c>
      <c r="S684" s="26">
        <v>56.32</v>
      </c>
      <c r="T684">
        <v>683</v>
      </c>
    </row>
    <row r="685" spans="3:24">
      <c r="C685" t="s">
        <v>749</v>
      </c>
      <c r="D685">
        <v>317</v>
      </c>
      <c r="E685" t="s">
        <v>1599</v>
      </c>
      <c r="F685">
        <v>72</v>
      </c>
      <c r="G685" s="35" t="s">
        <v>2233</v>
      </c>
      <c r="H685" s="35">
        <v>72</v>
      </c>
      <c r="I685" s="26">
        <v>17.72</v>
      </c>
      <c r="J685">
        <v>123</v>
      </c>
      <c r="O685" s="26">
        <v>13.27</v>
      </c>
      <c r="P685">
        <v>684</v>
      </c>
      <c r="Q685" s="26">
        <v>40.94</v>
      </c>
      <c r="R685">
        <v>684</v>
      </c>
      <c r="S685" s="26">
        <v>56.38</v>
      </c>
      <c r="T685">
        <v>684</v>
      </c>
    </row>
    <row r="686" spans="3:24">
      <c r="C686" t="s">
        <v>750</v>
      </c>
      <c r="D686">
        <v>316</v>
      </c>
      <c r="E686" t="s">
        <v>1600</v>
      </c>
      <c r="F686">
        <v>71</v>
      </c>
      <c r="G686" s="35" t="s">
        <v>2234</v>
      </c>
      <c r="H686" s="35">
        <v>71</v>
      </c>
      <c r="I686" s="26">
        <v>17.739999999999998</v>
      </c>
      <c r="J686">
        <v>122</v>
      </c>
      <c r="O686" s="26">
        <v>13.29</v>
      </c>
      <c r="P686">
        <v>685</v>
      </c>
      <c r="Q686" s="26">
        <v>40.99</v>
      </c>
      <c r="R686">
        <v>685</v>
      </c>
      <c r="S686" s="26">
        <v>56.45</v>
      </c>
      <c r="T686">
        <v>685</v>
      </c>
    </row>
    <row r="687" spans="3:24">
      <c r="C687" t="s">
        <v>751</v>
      </c>
      <c r="D687">
        <v>315</v>
      </c>
      <c r="E687" t="s">
        <v>1601</v>
      </c>
      <c r="F687">
        <v>70</v>
      </c>
      <c r="G687" s="35" t="s">
        <v>2235</v>
      </c>
      <c r="H687" s="35">
        <v>70</v>
      </c>
      <c r="I687" s="26">
        <v>17.760000000000002</v>
      </c>
      <c r="J687">
        <v>121</v>
      </c>
      <c r="O687" s="26">
        <v>13.3</v>
      </c>
      <c r="P687">
        <v>686</v>
      </c>
      <c r="Q687" s="26">
        <v>41.03</v>
      </c>
      <c r="R687">
        <v>686</v>
      </c>
      <c r="S687" s="26">
        <v>56.52</v>
      </c>
      <c r="T687">
        <v>686</v>
      </c>
    </row>
    <row r="688" spans="3:24">
      <c r="C688" t="s">
        <v>752</v>
      </c>
      <c r="D688">
        <v>314</v>
      </c>
      <c r="E688" t="s">
        <v>1602</v>
      </c>
      <c r="F688">
        <v>69</v>
      </c>
      <c r="G688" s="35" t="s">
        <v>2236</v>
      </c>
      <c r="H688" s="35">
        <v>69</v>
      </c>
      <c r="I688" s="26">
        <v>17.77</v>
      </c>
      <c r="J688">
        <v>120</v>
      </c>
      <c r="O688" s="26">
        <v>13.32</v>
      </c>
      <c r="P688">
        <v>687</v>
      </c>
      <c r="Q688" s="26">
        <v>41.08</v>
      </c>
      <c r="R688">
        <v>687</v>
      </c>
      <c r="S688" s="26">
        <v>56.58</v>
      </c>
      <c r="T688">
        <v>687</v>
      </c>
    </row>
    <row r="689" spans="3:20">
      <c r="C689" t="s">
        <v>753</v>
      </c>
      <c r="D689">
        <v>313</v>
      </c>
      <c r="E689" t="s">
        <v>1603</v>
      </c>
      <c r="F689">
        <v>68</v>
      </c>
      <c r="G689" s="35" t="s">
        <v>2237</v>
      </c>
      <c r="H689" s="35">
        <v>68</v>
      </c>
      <c r="I689" s="26">
        <v>17.79</v>
      </c>
      <c r="J689">
        <v>119</v>
      </c>
      <c r="O689" s="26">
        <v>13.34</v>
      </c>
      <c r="P689">
        <v>688</v>
      </c>
      <c r="Q689" s="26">
        <v>41.13</v>
      </c>
      <c r="R689">
        <v>688</v>
      </c>
      <c r="S689" s="26">
        <v>56.65</v>
      </c>
      <c r="T689">
        <v>688</v>
      </c>
    </row>
    <row r="690" spans="3:20">
      <c r="C690" t="s">
        <v>754</v>
      </c>
      <c r="D690">
        <v>312</v>
      </c>
      <c r="E690" t="s">
        <v>1604</v>
      </c>
      <c r="F690">
        <v>67</v>
      </c>
      <c r="G690" s="35" t="s">
        <v>2238</v>
      </c>
      <c r="H690" s="35">
        <v>67</v>
      </c>
      <c r="I690" s="26">
        <v>17.809999999999999</v>
      </c>
      <c r="J690">
        <v>118</v>
      </c>
      <c r="O690" s="26">
        <v>13.35</v>
      </c>
      <c r="P690">
        <v>689</v>
      </c>
      <c r="Q690" s="26">
        <v>41.18</v>
      </c>
      <c r="R690">
        <v>689</v>
      </c>
      <c r="S690" s="26">
        <v>56.72</v>
      </c>
      <c r="T690">
        <v>689</v>
      </c>
    </row>
    <row r="691" spans="3:20">
      <c r="C691" t="s">
        <v>755</v>
      </c>
      <c r="D691">
        <v>311</v>
      </c>
      <c r="E691" t="s">
        <v>1605</v>
      </c>
      <c r="F691">
        <v>66</v>
      </c>
      <c r="G691" s="35" t="s">
        <v>3962</v>
      </c>
      <c r="H691" s="35">
        <v>66</v>
      </c>
      <c r="I691" s="26">
        <v>17.82</v>
      </c>
      <c r="J691">
        <v>117</v>
      </c>
      <c r="O691" s="26">
        <v>13.37</v>
      </c>
      <c r="P691">
        <v>690</v>
      </c>
      <c r="Q691" s="26">
        <v>41.23</v>
      </c>
      <c r="R691">
        <v>690</v>
      </c>
      <c r="S691" s="26">
        <v>56.78</v>
      </c>
      <c r="T691">
        <v>690</v>
      </c>
    </row>
    <row r="692" spans="3:20">
      <c r="C692" t="s">
        <v>756</v>
      </c>
      <c r="D692">
        <v>310</v>
      </c>
      <c r="E692" t="s">
        <v>1606</v>
      </c>
      <c r="F692">
        <v>65</v>
      </c>
      <c r="G692" s="35" t="s">
        <v>2239</v>
      </c>
      <c r="H692" s="35">
        <v>65</v>
      </c>
      <c r="I692" s="26">
        <v>17.84</v>
      </c>
      <c r="J692">
        <v>116</v>
      </c>
      <c r="O692" s="26">
        <v>13.39</v>
      </c>
      <c r="P692">
        <v>691</v>
      </c>
      <c r="Q692" s="26">
        <v>41.28</v>
      </c>
      <c r="R692">
        <v>691</v>
      </c>
      <c r="S692" s="26">
        <v>56.85</v>
      </c>
      <c r="T692">
        <v>691</v>
      </c>
    </row>
    <row r="693" spans="3:20">
      <c r="C693" t="s">
        <v>757</v>
      </c>
      <c r="D693">
        <v>309</v>
      </c>
      <c r="E693" t="s">
        <v>1607</v>
      </c>
      <c r="F693">
        <v>64</v>
      </c>
      <c r="G693" s="35" t="s">
        <v>3963</v>
      </c>
      <c r="H693" s="35">
        <v>64</v>
      </c>
      <c r="I693" s="26">
        <v>17.86</v>
      </c>
      <c r="J693">
        <v>115</v>
      </c>
      <c r="O693" s="26">
        <v>13.4</v>
      </c>
      <c r="P693">
        <v>692</v>
      </c>
      <c r="Q693" s="26">
        <v>41.33</v>
      </c>
      <c r="R693">
        <v>692</v>
      </c>
      <c r="S693" s="26">
        <v>56.92</v>
      </c>
      <c r="T693">
        <v>692</v>
      </c>
    </row>
    <row r="694" spans="3:20">
      <c r="C694" t="s">
        <v>758</v>
      </c>
      <c r="D694">
        <v>308</v>
      </c>
      <c r="E694" t="s">
        <v>1608</v>
      </c>
      <c r="F694">
        <v>63</v>
      </c>
      <c r="G694" s="35" t="s">
        <v>3964</v>
      </c>
      <c r="H694" s="35">
        <v>63</v>
      </c>
      <c r="I694" s="26">
        <v>17.88</v>
      </c>
      <c r="J694">
        <v>114</v>
      </c>
      <c r="O694" s="26">
        <v>13.42</v>
      </c>
      <c r="P694">
        <v>693</v>
      </c>
      <c r="Q694" s="26">
        <v>41.38</v>
      </c>
      <c r="R694">
        <v>693</v>
      </c>
      <c r="S694" s="26">
        <v>56.98</v>
      </c>
      <c r="T694">
        <v>693</v>
      </c>
    </row>
    <row r="695" spans="3:20">
      <c r="C695" t="s">
        <v>759</v>
      </c>
      <c r="D695">
        <v>307</v>
      </c>
      <c r="E695" t="s">
        <v>1609</v>
      </c>
      <c r="F695">
        <v>62</v>
      </c>
      <c r="G695" s="35" t="s">
        <v>2240</v>
      </c>
      <c r="H695" s="35">
        <v>62</v>
      </c>
      <c r="I695" s="26">
        <v>17.899999999999999</v>
      </c>
      <c r="J695">
        <v>113</v>
      </c>
      <c r="O695" s="26">
        <v>13.44</v>
      </c>
      <c r="P695">
        <v>694</v>
      </c>
      <c r="Q695" s="26">
        <v>41.43</v>
      </c>
      <c r="R695">
        <v>694</v>
      </c>
      <c r="S695" s="26">
        <v>57.05</v>
      </c>
      <c r="T695">
        <v>694</v>
      </c>
    </row>
    <row r="696" spans="3:20">
      <c r="C696" t="s">
        <v>760</v>
      </c>
      <c r="D696">
        <v>306</v>
      </c>
      <c r="E696" t="s">
        <v>1610</v>
      </c>
      <c r="F696">
        <v>61</v>
      </c>
      <c r="G696" s="35" t="s">
        <v>3965</v>
      </c>
      <c r="H696" s="35">
        <v>61</v>
      </c>
      <c r="I696" s="26">
        <v>17.920000000000002</v>
      </c>
      <c r="J696">
        <v>112</v>
      </c>
      <c r="O696" s="26">
        <v>13.45</v>
      </c>
      <c r="P696">
        <v>695</v>
      </c>
      <c r="Q696" s="26">
        <v>41.48</v>
      </c>
      <c r="R696">
        <v>695</v>
      </c>
      <c r="S696" s="26">
        <v>57.12</v>
      </c>
      <c r="T696">
        <v>695</v>
      </c>
    </row>
    <row r="697" spans="3:20">
      <c r="C697" t="s">
        <v>761</v>
      </c>
      <c r="D697">
        <v>305</v>
      </c>
      <c r="E697" t="s">
        <v>1611</v>
      </c>
      <c r="F697">
        <v>60</v>
      </c>
      <c r="G697" s="35" t="s">
        <v>3966</v>
      </c>
      <c r="H697" s="35">
        <v>60</v>
      </c>
      <c r="I697" s="26">
        <v>17.940000000000001</v>
      </c>
      <c r="J697">
        <v>111</v>
      </c>
      <c r="O697" s="26">
        <v>13.47</v>
      </c>
      <c r="P697">
        <v>696</v>
      </c>
      <c r="Q697" s="26">
        <v>41.52</v>
      </c>
      <c r="R697">
        <v>696</v>
      </c>
      <c r="S697" s="26">
        <v>57.18</v>
      </c>
      <c r="T697">
        <v>696</v>
      </c>
    </row>
    <row r="698" spans="3:20">
      <c r="C698" t="s">
        <v>762</v>
      </c>
      <c r="D698">
        <v>304</v>
      </c>
      <c r="E698" t="s">
        <v>1612</v>
      </c>
      <c r="F698">
        <v>59</v>
      </c>
      <c r="G698" s="35" t="s">
        <v>2241</v>
      </c>
      <c r="H698" s="35">
        <v>59</v>
      </c>
      <c r="I698" s="26">
        <v>17.96</v>
      </c>
      <c r="J698">
        <v>110</v>
      </c>
      <c r="O698" s="26">
        <v>13.48</v>
      </c>
      <c r="P698">
        <v>697</v>
      </c>
      <c r="Q698" s="26">
        <v>41.57</v>
      </c>
      <c r="R698">
        <v>697</v>
      </c>
      <c r="S698" s="26">
        <v>57.25</v>
      </c>
      <c r="T698">
        <v>697</v>
      </c>
    </row>
    <row r="699" spans="3:20">
      <c r="C699" t="s">
        <v>763</v>
      </c>
      <c r="D699">
        <v>303</v>
      </c>
      <c r="E699" t="s">
        <v>1613</v>
      </c>
      <c r="F699">
        <v>58</v>
      </c>
      <c r="G699" s="35" t="s">
        <v>2242</v>
      </c>
      <c r="H699" s="35">
        <v>58</v>
      </c>
      <c r="I699" s="26">
        <v>17.98</v>
      </c>
      <c r="J699">
        <v>109</v>
      </c>
      <c r="O699" s="26">
        <v>13.5</v>
      </c>
      <c r="P699">
        <v>698</v>
      </c>
      <c r="Q699" s="26">
        <v>41.62</v>
      </c>
      <c r="R699">
        <v>698</v>
      </c>
      <c r="S699" s="26">
        <v>57.32</v>
      </c>
      <c r="T699">
        <v>698</v>
      </c>
    </row>
    <row r="700" spans="3:20">
      <c r="C700" t="s">
        <v>764</v>
      </c>
      <c r="D700">
        <v>302</v>
      </c>
      <c r="E700" t="s">
        <v>1614</v>
      </c>
      <c r="F700">
        <v>57</v>
      </c>
      <c r="G700" s="35" t="s">
        <v>2243</v>
      </c>
      <c r="H700" s="35">
        <v>57</v>
      </c>
      <c r="I700" s="26">
        <v>18</v>
      </c>
      <c r="J700">
        <v>108</v>
      </c>
      <c r="O700" s="26">
        <v>13.52</v>
      </c>
      <c r="P700">
        <v>699</v>
      </c>
      <c r="Q700" s="26">
        <v>41.67</v>
      </c>
      <c r="R700">
        <v>699</v>
      </c>
      <c r="S700" s="26">
        <v>57.39</v>
      </c>
      <c r="T700">
        <v>699</v>
      </c>
    </row>
    <row r="701" spans="3:20">
      <c r="C701" t="s">
        <v>765</v>
      </c>
      <c r="D701">
        <v>301</v>
      </c>
      <c r="E701" t="s">
        <v>1615</v>
      </c>
      <c r="F701">
        <v>56</v>
      </c>
      <c r="G701" s="35" t="s">
        <v>2244</v>
      </c>
      <c r="H701" s="35">
        <v>56</v>
      </c>
      <c r="I701" s="26">
        <v>18.02</v>
      </c>
      <c r="J701">
        <v>107</v>
      </c>
      <c r="O701" s="26">
        <v>13.53</v>
      </c>
      <c r="P701">
        <v>700</v>
      </c>
      <c r="Q701" s="26">
        <v>41.72</v>
      </c>
      <c r="R701">
        <v>700</v>
      </c>
      <c r="S701" s="26">
        <v>57.45</v>
      </c>
      <c r="T701">
        <v>700</v>
      </c>
    </row>
    <row r="702" spans="3:20">
      <c r="C702" t="s">
        <v>766</v>
      </c>
      <c r="D702">
        <v>300</v>
      </c>
      <c r="E702" t="s">
        <v>1616</v>
      </c>
      <c r="F702">
        <v>55</v>
      </c>
      <c r="G702" s="35" t="s">
        <v>2245</v>
      </c>
      <c r="H702" s="35">
        <v>55</v>
      </c>
      <c r="I702" s="26">
        <v>18.04</v>
      </c>
      <c r="J702">
        <v>106</v>
      </c>
      <c r="O702" s="26">
        <v>13.55</v>
      </c>
      <c r="P702">
        <v>701</v>
      </c>
      <c r="Q702" s="26">
        <v>41.77</v>
      </c>
      <c r="R702">
        <v>701</v>
      </c>
      <c r="S702" s="26">
        <v>57.52</v>
      </c>
      <c r="T702">
        <v>701</v>
      </c>
    </row>
    <row r="703" spans="3:20">
      <c r="C703" t="s">
        <v>767</v>
      </c>
      <c r="D703">
        <v>299</v>
      </c>
      <c r="E703" t="s">
        <v>1617</v>
      </c>
      <c r="F703">
        <v>54</v>
      </c>
      <c r="G703" s="35" t="s">
        <v>2246</v>
      </c>
      <c r="H703" s="35">
        <v>54</v>
      </c>
      <c r="I703" s="26">
        <v>18.059999999999999</v>
      </c>
      <c r="J703">
        <v>105</v>
      </c>
      <c r="O703" s="26">
        <v>13.57</v>
      </c>
      <c r="P703">
        <v>702</v>
      </c>
      <c r="Q703" s="26">
        <v>41.82</v>
      </c>
      <c r="R703">
        <v>702</v>
      </c>
      <c r="S703" s="26">
        <v>57.59</v>
      </c>
      <c r="T703">
        <v>702</v>
      </c>
    </row>
    <row r="704" spans="3:20">
      <c r="C704" t="s">
        <v>768</v>
      </c>
      <c r="D704">
        <v>298</v>
      </c>
      <c r="E704" t="s">
        <v>1618</v>
      </c>
      <c r="F704">
        <v>53</v>
      </c>
      <c r="G704" s="35" t="s">
        <v>2247</v>
      </c>
      <c r="H704" s="35">
        <v>53</v>
      </c>
      <c r="I704" s="26">
        <v>18.079999999999998</v>
      </c>
      <c r="J704">
        <v>104</v>
      </c>
      <c r="O704" s="26">
        <v>13.58</v>
      </c>
      <c r="P704">
        <v>703</v>
      </c>
      <c r="Q704" s="26">
        <v>41.87</v>
      </c>
      <c r="R704">
        <v>703</v>
      </c>
      <c r="S704" s="26">
        <v>57.65</v>
      </c>
      <c r="T704">
        <v>703</v>
      </c>
    </row>
    <row r="705" spans="3:20">
      <c r="C705" t="s">
        <v>769</v>
      </c>
      <c r="D705">
        <v>297</v>
      </c>
      <c r="E705" t="s">
        <v>1619</v>
      </c>
      <c r="F705">
        <v>52</v>
      </c>
      <c r="G705" s="35" t="s">
        <v>2248</v>
      </c>
      <c r="H705" s="35">
        <v>52</v>
      </c>
      <c r="I705" s="26">
        <v>18.100000000000001</v>
      </c>
      <c r="J705">
        <v>103</v>
      </c>
      <c r="O705" s="26">
        <v>13.6</v>
      </c>
      <c r="P705">
        <v>704</v>
      </c>
      <c r="Q705" s="26">
        <v>41.92</v>
      </c>
      <c r="R705">
        <v>704</v>
      </c>
      <c r="S705" s="26">
        <v>57.72</v>
      </c>
      <c r="T705">
        <v>704</v>
      </c>
    </row>
    <row r="706" spans="3:20">
      <c r="C706" t="s">
        <v>770</v>
      </c>
      <c r="D706">
        <v>296</v>
      </c>
      <c r="E706" t="s">
        <v>1620</v>
      </c>
      <c r="F706">
        <v>51</v>
      </c>
      <c r="G706" s="35" t="s">
        <v>2249</v>
      </c>
      <c r="H706" s="35">
        <v>51</v>
      </c>
      <c r="I706" s="26">
        <v>18.12</v>
      </c>
      <c r="J706">
        <v>102</v>
      </c>
      <c r="O706" s="26">
        <v>13.62</v>
      </c>
      <c r="P706">
        <v>705</v>
      </c>
      <c r="Q706" s="26">
        <v>41.97</v>
      </c>
      <c r="R706">
        <v>705</v>
      </c>
      <c r="S706" s="26">
        <v>57.79</v>
      </c>
      <c r="T706">
        <v>705</v>
      </c>
    </row>
    <row r="707" spans="3:20">
      <c r="C707" t="s">
        <v>771</v>
      </c>
      <c r="D707">
        <v>295</v>
      </c>
      <c r="E707" t="s">
        <v>1621</v>
      </c>
      <c r="F707">
        <v>50</v>
      </c>
      <c r="G707" s="35" t="s">
        <v>2250</v>
      </c>
      <c r="H707" s="35">
        <v>50</v>
      </c>
      <c r="I707" s="26">
        <v>18.14</v>
      </c>
      <c r="J707">
        <v>101</v>
      </c>
      <c r="O707" s="26">
        <v>13.63</v>
      </c>
      <c r="P707">
        <v>706</v>
      </c>
      <c r="Q707" s="26">
        <v>42.01</v>
      </c>
      <c r="R707">
        <v>706</v>
      </c>
      <c r="S707" s="26">
        <v>57.85</v>
      </c>
      <c r="T707">
        <v>706</v>
      </c>
    </row>
    <row r="708" spans="3:20">
      <c r="C708" t="s">
        <v>772</v>
      </c>
      <c r="D708">
        <v>294</v>
      </c>
      <c r="E708" t="s">
        <v>1622</v>
      </c>
      <c r="F708">
        <v>49</v>
      </c>
      <c r="G708" s="35" t="s">
        <v>3967</v>
      </c>
      <c r="H708" s="35">
        <v>49</v>
      </c>
      <c r="I708" s="26">
        <v>18.16</v>
      </c>
      <c r="J708">
        <v>100</v>
      </c>
      <c r="O708" s="26">
        <v>13.65</v>
      </c>
      <c r="P708">
        <v>707</v>
      </c>
      <c r="Q708" s="26">
        <v>42.06</v>
      </c>
      <c r="R708">
        <v>707</v>
      </c>
      <c r="S708" s="26">
        <v>57.92</v>
      </c>
      <c r="T708">
        <v>707</v>
      </c>
    </row>
    <row r="709" spans="3:20">
      <c r="C709" t="s">
        <v>773</v>
      </c>
      <c r="D709">
        <v>293</v>
      </c>
      <c r="E709" t="s">
        <v>1623</v>
      </c>
      <c r="F709">
        <v>48</v>
      </c>
      <c r="G709" s="35" t="s">
        <v>3968</v>
      </c>
      <c r="H709" s="35">
        <v>48</v>
      </c>
      <c r="I709" s="26">
        <v>18.18</v>
      </c>
      <c r="J709">
        <v>99</v>
      </c>
      <c r="O709" s="26">
        <v>13.66</v>
      </c>
      <c r="P709">
        <v>708</v>
      </c>
      <c r="Q709" s="26">
        <v>42.11</v>
      </c>
      <c r="R709">
        <v>708</v>
      </c>
      <c r="S709" s="26">
        <v>57.99</v>
      </c>
      <c r="T709">
        <v>708</v>
      </c>
    </row>
    <row r="710" spans="3:20">
      <c r="C710" t="s">
        <v>774</v>
      </c>
      <c r="D710">
        <v>292</v>
      </c>
      <c r="E710" t="s">
        <v>1624</v>
      </c>
      <c r="F710">
        <v>47</v>
      </c>
      <c r="G710" s="35" t="s">
        <v>2251</v>
      </c>
      <c r="H710" s="35">
        <v>47</v>
      </c>
      <c r="I710" s="26">
        <v>18.2</v>
      </c>
      <c r="J710">
        <v>98</v>
      </c>
      <c r="O710" s="26">
        <v>13.68</v>
      </c>
      <c r="P710">
        <v>709</v>
      </c>
      <c r="Q710" s="26">
        <v>42.16</v>
      </c>
      <c r="R710">
        <v>709</v>
      </c>
      <c r="S710" s="26">
        <v>58.05</v>
      </c>
      <c r="T710">
        <v>709</v>
      </c>
    </row>
    <row r="711" spans="3:20">
      <c r="C711" t="s">
        <v>775</v>
      </c>
      <c r="D711">
        <v>291</v>
      </c>
      <c r="E711" t="s">
        <v>1625</v>
      </c>
      <c r="F711">
        <v>46</v>
      </c>
      <c r="G711" s="35" t="s">
        <v>2252</v>
      </c>
      <c r="H711" s="35">
        <v>46</v>
      </c>
      <c r="I711" s="26">
        <v>18.22</v>
      </c>
      <c r="J711">
        <v>97</v>
      </c>
      <c r="O711" s="26">
        <v>13.7</v>
      </c>
      <c r="P711">
        <v>710</v>
      </c>
      <c r="Q711" s="26">
        <v>42.21</v>
      </c>
      <c r="R711">
        <v>710</v>
      </c>
      <c r="S711" s="26">
        <v>58.12</v>
      </c>
      <c r="T711">
        <v>710</v>
      </c>
    </row>
    <row r="712" spans="3:20">
      <c r="C712" t="s">
        <v>776</v>
      </c>
      <c r="D712">
        <v>290</v>
      </c>
      <c r="E712" t="s">
        <v>1626</v>
      </c>
      <c r="F712">
        <v>45</v>
      </c>
      <c r="G712" s="35" t="s">
        <v>3969</v>
      </c>
      <c r="H712" s="35">
        <v>45</v>
      </c>
      <c r="I712" s="26">
        <v>18.239999999999998</v>
      </c>
      <c r="J712">
        <v>96</v>
      </c>
      <c r="O712" s="26">
        <v>13.71</v>
      </c>
      <c r="P712">
        <v>711</v>
      </c>
      <c r="Q712" s="26">
        <v>42.26</v>
      </c>
      <c r="R712">
        <v>711</v>
      </c>
      <c r="S712" s="26">
        <v>58.19</v>
      </c>
      <c r="T712">
        <v>711</v>
      </c>
    </row>
    <row r="713" spans="3:20">
      <c r="C713" t="s">
        <v>777</v>
      </c>
      <c r="D713">
        <v>289</v>
      </c>
      <c r="E713" t="s">
        <v>1627</v>
      </c>
      <c r="F713">
        <v>44</v>
      </c>
      <c r="G713" s="35" t="s">
        <v>2253</v>
      </c>
      <c r="H713" s="35">
        <v>44</v>
      </c>
      <c r="I713" s="26">
        <v>18.260000000000002</v>
      </c>
      <c r="J713">
        <v>95</v>
      </c>
      <c r="O713" s="26">
        <v>13.73</v>
      </c>
      <c r="P713">
        <v>712</v>
      </c>
      <c r="Q713" s="26">
        <v>42.31</v>
      </c>
      <c r="R713">
        <v>712</v>
      </c>
      <c r="S713" s="26">
        <v>58.25</v>
      </c>
      <c r="T713">
        <v>712</v>
      </c>
    </row>
    <row r="714" spans="3:20">
      <c r="C714" t="s">
        <v>778</v>
      </c>
      <c r="D714">
        <v>288</v>
      </c>
      <c r="E714" t="s">
        <v>1628</v>
      </c>
      <c r="F714">
        <v>43</v>
      </c>
      <c r="G714" s="35" t="s">
        <v>2254</v>
      </c>
      <c r="H714" s="35">
        <v>43</v>
      </c>
      <c r="I714" s="26">
        <v>18.28</v>
      </c>
      <c r="J714">
        <v>94</v>
      </c>
      <c r="O714" s="26">
        <v>13.75</v>
      </c>
      <c r="P714">
        <v>713</v>
      </c>
      <c r="Q714" s="26">
        <v>42.36</v>
      </c>
      <c r="R714">
        <v>713</v>
      </c>
      <c r="S714" s="26">
        <v>58.32</v>
      </c>
      <c r="T714">
        <v>713</v>
      </c>
    </row>
    <row r="715" spans="3:20">
      <c r="C715" t="s">
        <v>779</v>
      </c>
      <c r="D715">
        <v>287</v>
      </c>
      <c r="E715" t="s">
        <v>1629</v>
      </c>
      <c r="F715">
        <v>42</v>
      </c>
      <c r="G715" s="35" t="s">
        <v>2255</v>
      </c>
      <c r="H715" s="35">
        <v>42</v>
      </c>
      <c r="I715" s="26">
        <v>18.3</v>
      </c>
      <c r="J715">
        <v>93</v>
      </c>
      <c r="O715" s="26">
        <v>13.76</v>
      </c>
      <c r="P715">
        <v>714</v>
      </c>
      <c r="Q715" s="26">
        <v>42.41</v>
      </c>
      <c r="R715">
        <v>714</v>
      </c>
      <c r="S715" s="26">
        <v>58.39</v>
      </c>
      <c r="T715">
        <v>714</v>
      </c>
    </row>
    <row r="716" spans="3:20">
      <c r="C716" t="s">
        <v>780</v>
      </c>
      <c r="D716">
        <v>286</v>
      </c>
      <c r="E716" t="s">
        <v>1630</v>
      </c>
      <c r="F716">
        <v>41</v>
      </c>
      <c r="G716" s="35" t="s">
        <v>2256</v>
      </c>
      <c r="H716" s="35">
        <v>41</v>
      </c>
      <c r="I716" s="26">
        <v>18.32</v>
      </c>
      <c r="J716">
        <v>92</v>
      </c>
      <c r="O716" s="26">
        <v>13.78</v>
      </c>
      <c r="P716">
        <v>715</v>
      </c>
      <c r="Q716" s="26">
        <v>42.45</v>
      </c>
      <c r="R716">
        <v>715</v>
      </c>
      <c r="S716" s="26">
        <v>58.45</v>
      </c>
      <c r="T716">
        <v>715</v>
      </c>
    </row>
    <row r="717" spans="3:20">
      <c r="C717" t="s">
        <v>781</v>
      </c>
      <c r="D717">
        <v>285</v>
      </c>
      <c r="E717" t="s">
        <v>1631</v>
      </c>
      <c r="F717">
        <v>40</v>
      </c>
      <c r="G717" s="35" t="s">
        <v>2257</v>
      </c>
      <c r="H717" s="35">
        <v>40</v>
      </c>
      <c r="I717" s="26">
        <v>18.34</v>
      </c>
      <c r="J717">
        <v>91</v>
      </c>
      <c r="O717" s="26">
        <v>13.8</v>
      </c>
      <c r="P717">
        <v>716</v>
      </c>
      <c r="Q717" s="26">
        <v>42.5</v>
      </c>
      <c r="R717">
        <v>716</v>
      </c>
      <c r="S717" s="26">
        <v>58.52</v>
      </c>
      <c r="T717">
        <v>716</v>
      </c>
    </row>
    <row r="718" spans="3:20">
      <c r="C718" t="s">
        <v>782</v>
      </c>
      <c r="D718">
        <v>284</v>
      </c>
      <c r="E718" t="s">
        <v>1632</v>
      </c>
      <c r="F718">
        <v>39</v>
      </c>
      <c r="G718" s="35" t="s">
        <v>2258</v>
      </c>
      <c r="H718" s="35">
        <v>39</v>
      </c>
      <c r="I718" s="26">
        <v>18.36</v>
      </c>
      <c r="J718">
        <v>90</v>
      </c>
      <c r="O718" s="26">
        <v>13.81</v>
      </c>
      <c r="P718">
        <v>717</v>
      </c>
      <c r="Q718" s="26">
        <v>42.55</v>
      </c>
      <c r="R718">
        <v>717</v>
      </c>
      <c r="S718" s="26">
        <v>58.59</v>
      </c>
      <c r="T718">
        <v>717</v>
      </c>
    </row>
    <row r="719" spans="3:20">
      <c r="C719" t="s">
        <v>783</v>
      </c>
      <c r="D719">
        <v>283</v>
      </c>
      <c r="E719" t="s">
        <v>1633</v>
      </c>
      <c r="F719">
        <v>38</v>
      </c>
      <c r="G719" s="35" t="s">
        <v>2259</v>
      </c>
      <c r="H719" s="35">
        <v>38</v>
      </c>
      <c r="I719" s="26">
        <v>18.38</v>
      </c>
      <c r="J719">
        <v>89</v>
      </c>
      <c r="O719" s="26">
        <v>13.83</v>
      </c>
      <c r="P719">
        <v>718</v>
      </c>
      <c r="Q719" s="26">
        <v>42.6</v>
      </c>
      <c r="R719">
        <v>718</v>
      </c>
      <c r="S719" s="26">
        <v>58.65</v>
      </c>
      <c r="T719">
        <v>718</v>
      </c>
    </row>
    <row r="720" spans="3:20">
      <c r="C720" t="s">
        <v>784</v>
      </c>
      <c r="D720">
        <v>282</v>
      </c>
      <c r="E720" t="s">
        <v>1634</v>
      </c>
      <c r="F720">
        <v>37</v>
      </c>
      <c r="G720" s="35" t="s">
        <v>2260</v>
      </c>
      <c r="H720" s="35">
        <v>37</v>
      </c>
      <c r="I720" s="26">
        <v>18.399999999999999</v>
      </c>
      <c r="J720">
        <v>88</v>
      </c>
      <c r="O720" s="26">
        <v>13.84</v>
      </c>
      <c r="P720">
        <v>719</v>
      </c>
      <c r="Q720" s="26">
        <v>42.65</v>
      </c>
      <c r="R720">
        <v>719</v>
      </c>
      <c r="S720" s="26">
        <v>58.72</v>
      </c>
      <c r="T720">
        <v>719</v>
      </c>
    </row>
    <row r="721" spans="3:20">
      <c r="C721" t="s">
        <v>785</v>
      </c>
      <c r="D721">
        <v>281</v>
      </c>
      <c r="E721" t="s">
        <v>1635</v>
      </c>
      <c r="F721">
        <v>36</v>
      </c>
      <c r="G721" s="35" t="s">
        <v>3970</v>
      </c>
      <c r="H721" s="35">
        <v>36</v>
      </c>
      <c r="I721" s="26">
        <v>18.420000000000002</v>
      </c>
      <c r="J721">
        <v>87</v>
      </c>
      <c r="O721" s="26">
        <v>13.86</v>
      </c>
      <c r="P721">
        <v>720</v>
      </c>
      <c r="Q721" s="26">
        <v>42.7</v>
      </c>
      <c r="R721">
        <v>720</v>
      </c>
      <c r="S721" s="26">
        <v>58.78</v>
      </c>
      <c r="T721">
        <v>720</v>
      </c>
    </row>
    <row r="722" spans="3:20">
      <c r="C722" t="s">
        <v>786</v>
      </c>
      <c r="D722">
        <v>280</v>
      </c>
      <c r="E722" t="s">
        <v>1636</v>
      </c>
      <c r="F722">
        <v>35</v>
      </c>
      <c r="G722" s="35" t="s">
        <v>2261</v>
      </c>
      <c r="H722" s="35">
        <v>35</v>
      </c>
      <c r="I722" s="26">
        <v>18.440000000000001</v>
      </c>
      <c r="J722">
        <v>86</v>
      </c>
      <c r="O722" s="26">
        <v>13.88</v>
      </c>
      <c r="P722">
        <v>721</v>
      </c>
      <c r="Q722" s="26">
        <v>42.75</v>
      </c>
      <c r="R722">
        <v>721</v>
      </c>
      <c r="S722" s="26">
        <v>58.85</v>
      </c>
      <c r="T722">
        <v>721</v>
      </c>
    </row>
    <row r="723" spans="3:20">
      <c r="C723" t="s">
        <v>787</v>
      </c>
      <c r="D723">
        <v>279</v>
      </c>
      <c r="E723" t="s">
        <v>1637</v>
      </c>
      <c r="F723">
        <v>34</v>
      </c>
      <c r="G723" s="35" t="s">
        <v>2262</v>
      </c>
      <c r="H723" s="35">
        <v>34</v>
      </c>
      <c r="I723" s="26">
        <v>18.46</v>
      </c>
      <c r="J723">
        <v>85</v>
      </c>
      <c r="O723" s="26">
        <v>13.89</v>
      </c>
      <c r="P723">
        <v>722</v>
      </c>
      <c r="Q723" s="26">
        <v>42.8</v>
      </c>
      <c r="R723">
        <v>722</v>
      </c>
      <c r="S723" s="26">
        <v>58.92</v>
      </c>
      <c r="T723">
        <v>722</v>
      </c>
    </row>
    <row r="724" spans="3:20">
      <c r="C724" t="s">
        <v>788</v>
      </c>
      <c r="D724">
        <v>278</v>
      </c>
      <c r="E724" t="s">
        <v>1638</v>
      </c>
      <c r="F724">
        <v>33</v>
      </c>
      <c r="G724" s="35" t="s">
        <v>3971</v>
      </c>
      <c r="H724" s="35">
        <v>33</v>
      </c>
      <c r="I724" s="26">
        <v>18.48</v>
      </c>
      <c r="J724">
        <v>84</v>
      </c>
      <c r="O724" s="26">
        <v>13.91</v>
      </c>
      <c r="P724">
        <v>723</v>
      </c>
      <c r="Q724" s="26">
        <v>42.85</v>
      </c>
      <c r="R724">
        <v>723</v>
      </c>
      <c r="S724" s="26">
        <v>58.98</v>
      </c>
      <c r="T724">
        <v>723</v>
      </c>
    </row>
    <row r="725" spans="3:20">
      <c r="C725" t="s">
        <v>789</v>
      </c>
      <c r="D725">
        <v>277</v>
      </c>
      <c r="E725" t="s">
        <v>1639</v>
      </c>
      <c r="F725">
        <v>32</v>
      </c>
      <c r="G725" s="35" t="s">
        <v>2263</v>
      </c>
      <c r="H725" s="35">
        <v>32</v>
      </c>
      <c r="I725" s="26">
        <v>18.5</v>
      </c>
      <c r="J725">
        <v>83</v>
      </c>
      <c r="O725" s="26">
        <v>13.93</v>
      </c>
      <c r="P725">
        <v>724</v>
      </c>
      <c r="Q725" s="26">
        <v>42.89</v>
      </c>
      <c r="R725">
        <v>724</v>
      </c>
      <c r="S725" s="26">
        <v>59.05</v>
      </c>
      <c r="T725">
        <v>724</v>
      </c>
    </row>
    <row r="726" spans="3:20">
      <c r="C726" t="s">
        <v>790</v>
      </c>
      <c r="D726">
        <v>276</v>
      </c>
      <c r="E726" t="s">
        <v>1640</v>
      </c>
      <c r="F726">
        <v>31</v>
      </c>
      <c r="G726" s="35" t="s">
        <v>2264</v>
      </c>
      <c r="H726" s="35">
        <v>31</v>
      </c>
      <c r="I726" s="26">
        <v>18.52</v>
      </c>
      <c r="J726">
        <v>82</v>
      </c>
      <c r="O726" s="26">
        <v>13.94</v>
      </c>
      <c r="P726">
        <v>725</v>
      </c>
      <c r="Q726" s="26">
        <v>42.94</v>
      </c>
      <c r="R726">
        <v>725</v>
      </c>
      <c r="S726" s="26">
        <v>59.12</v>
      </c>
      <c r="T726">
        <v>725</v>
      </c>
    </row>
    <row r="727" spans="3:20">
      <c r="C727" t="s">
        <v>791</v>
      </c>
      <c r="D727">
        <v>275</v>
      </c>
      <c r="E727" t="s">
        <v>1641</v>
      </c>
      <c r="F727">
        <v>30</v>
      </c>
      <c r="G727" s="35" t="s">
        <v>3972</v>
      </c>
      <c r="H727" s="35">
        <v>30</v>
      </c>
      <c r="I727" s="26">
        <v>18.54</v>
      </c>
      <c r="J727">
        <v>81</v>
      </c>
      <c r="O727" s="26">
        <v>13.96</v>
      </c>
      <c r="P727">
        <v>726</v>
      </c>
      <c r="Q727" s="26">
        <v>42.99</v>
      </c>
      <c r="R727">
        <v>726</v>
      </c>
      <c r="S727" s="26">
        <v>59.18</v>
      </c>
      <c r="T727">
        <v>726</v>
      </c>
    </row>
    <row r="728" spans="3:20">
      <c r="C728" t="s">
        <v>792</v>
      </c>
      <c r="D728">
        <v>274</v>
      </c>
      <c r="E728" t="s">
        <v>1642</v>
      </c>
      <c r="F728">
        <v>29</v>
      </c>
      <c r="G728" s="35" t="s">
        <v>2265</v>
      </c>
      <c r="H728" s="35">
        <v>29</v>
      </c>
      <c r="I728" s="26">
        <v>18.559999999999999</v>
      </c>
      <c r="J728">
        <v>80</v>
      </c>
      <c r="O728" s="26">
        <v>13.97</v>
      </c>
      <c r="P728">
        <v>727</v>
      </c>
      <c r="Q728" s="26">
        <v>43.04</v>
      </c>
      <c r="R728">
        <v>727</v>
      </c>
      <c r="S728" s="26">
        <v>59.25</v>
      </c>
      <c r="T728">
        <v>727</v>
      </c>
    </row>
    <row r="729" spans="3:20">
      <c r="C729" t="s">
        <v>793</v>
      </c>
      <c r="D729">
        <v>273</v>
      </c>
      <c r="E729" t="s">
        <v>1643</v>
      </c>
      <c r="F729">
        <v>28</v>
      </c>
      <c r="G729" s="35" t="s">
        <v>2266</v>
      </c>
      <c r="H729" s="35">
        <v>28</v>
      </c>
      <c r="I729" s="26">
        <v>18.579999999999998</v>
      </c>
      <c r="J729">
        <v>79</v>
      </c>
      <c r="O729" s="26">
        <v>13.99</v>
      </c>
      <c r="P729">
        <v>728</v>
      </c>
      <c r="Q729" s="26">
        <v>43.09</v>
      </c>
      <c r="R729">
        <v>728</v>
      </c>
      <c r="S729" s="26">
        <v>59.32</v>
      </c>
      <c r="T729">
        <v>728</v>
      </c>
    </row>
    <row r="730" spans="3:20">
      <c r="C730" t="s">
        <v>794</v>
      </c>
      <c r="D730">
        <v>272</v>
      </c>
      <c r="E730" t="s">
        <v>1644</v>
      </c>
      <c r="F730">
        <v>27</v>
      </c>
      <c r="G730" s="35" t="s">
        <v>2267</v>
      </c>
      <c r="H730" s="35">
        <v>27</v>
      </c>
      <c r="I730" s="26">
        <v>18.600000000000001</v>
      </c>
      <c r="J730">
        <v>78</v>
      </c>
      <c r="O730" s="26">
        <v>14.01</v>
      </c>
      <c r="P730">
        <v>729</v>
      </c>
      <c r="Q730" s="26">
        <v>43.14</v>
      </c>
      <c r="R730">
        <v>729</v>
      </c>
      <c r="S730" s="26">
        <v>59.38</v>
      </c>
      <c r="T730">
        <v>729</v>
      </c>
    </row>
    <row r="731" spans="3:20">
      <c r="C731" t="s">
        <v>795</v>
      </c>
      <c r="D731">
        <v>271</v>
      </c>
      <c r="E731" t="s">
        <v>1645</v>
      </c>
      <c r="F731">
        <v>26</v>
      </c>
      <c r="G731" s="35" t="s">
        <v>2268</v>
      </c>
      <c r="H731" s="35">
        <v>26</v>
      </c>
      <c r="I731" s="26">
        <v>18.62</v>
      </c>
      <c r="J731">
        <v>77</v>
      </c>
      <c r="O731" s="26">
        <v>14.02</v>
      </c>
      <c r="P731">
        <v>730</v>
      </c>
      <c r="Q731" s="26">
        <v>43.19</v>
      </c>
      <c r="R731">
        <v>730</v>
      </c>
      <c r="S731" s="26">
        <v>59.45</v>
      </c>
      <c r="T731">
        <v>730</v>
      </c>
    </row>
    <row r="732" spans="3:20">
      <c r="C732" t="s">
        <v>796</v>
      </c>
      <c r="D732">
        <v>270</v>
      </c>
      <c r="E732" t="s">
        <v>1646</v>
      </c>
      <c r="F732">
        <v>25</v>
      </c>
      <c r="G732" s="35" t="s">
        <v>3973</v>
      </c>
      <c r="H732" s="35">
        <v>25</v>
      </c>
      <c r="I732" s="26">
        <v>18.64</v>
      </c>
      <c r="J732">
        <v>76</v>
      </c>
      <c r="O732" s="26">
        <v>14.04</v>
      </c>
      <c r="P732">
        <v>731</v>
      </c>
      <c r="Q732" s="26">
        <v>43.24</v>
      </c>
      <c r="R732">
        <v>731</v>
      </c>
      <c r="S732" s="26">
        <v>59.52</v>
      </c>
      <c r="T732">
        <v>731</v>
      </c>
    </row>
    <row r="733" spans="3:20">
      <c r="C733" t="s">
        <v>797</v>
      </c>
      <c r="D733">
        <v>269</v>
      </c>
      <c r="E733" t="s">
        <v>1647</v>
      </c>
      <c r="F733">
        <v>24</v>
      </c>
      <c r="G733" s="35" t="s">
        <v>3974</v>
      </c>
      <c r="H733" s="35">
        <v>24</v>
      </c>
      <c r="I733" s="26">
        <v>18.66</v>
      </c>
      <c r="J733">
        <v>75</v>
      </c>
      <c r="O733" s="26">
        <v>14.06</v>
      </c>
      <c r="P733">
        <v>732</v>
      </c>
      <c r="Q733" s="26">
        <v>43.28</v>
      </c>
      <c r="R733">
        <v>732</v>
      </c>
      <c r="S733" s="26">
        <v>59.58</v>
      </c>
      <c r="T733">
        <v>732</v>
      </c>
    </row>
    <row r="734" spans="3:20">
      <c r="C734" t="s">
        <v>798</v>
      </c>
      <c r="D734">
        <v>268</v>
      </c>
      <c r="E734" t="s">
        <v>1648</v>
      </c>
      <c r="F734">
        <v>23</v>
      </c>
      <c r="G734" s="35" t="s">
        <v>2269</v>
      </c>
      <c r="H734" s="35">
        <v>23</v>
      </c>
      <c r="I734" s="26">
        <v>18.68</v>
      </c>
      <c r="J734">
        <v>74</v>
      </c>
      <c r="O734" s="26">
        <v>14.07</v>
      </c>
      <c r="P734">
        <v>733</v>
      </c>
      <c r="Q734" s="26">
        <v>43.33</v>
      </c>
      <c r="R734">
        <v>733</v>
      </c>
      <c r="S734" s="26">
        <v>59.65</v>
      </c>
      <c r="T734">
        <v>733</v>
      </c>
    </row>
    <row r="735" spans="3:20">
      <c r="C735" t="s">
        <v>799</v>
      </c>
      <c r="D735">
        <v>267</v>
      </c>
      <c r="E735" t="s">
        <v>1649</v>
      </c>
      <c r="F735">
        <v>22</v>
      </c>
      <c r="G735" s="35" t="s">
        <v>2270</v>
      </c>
      <c r="H735" s="35">
        <v>22</v>
      </c>
      <c r="I735" s="26">
        <v>18.7</v>
      </c>
      <c r="J735">
        <v>73</v>
      </c>
      <c r="O735" s="26">
        <v>14.09</v>
      </c>
      <c r="P735">
        <v>734</v>
      </c>
      <c r="Q735" s="26">
        <v>43.38</v>
      </c>
      <c r="R735">
        <v>734</v>
      </c>
      <c r="S735" s="26">
        <v>59.72</v>
      </c>
      <c r="T735">
        <v>734</v>
      </c>
    </row>
    <row r="736" spans="3:20">
      <c r="C736" t="s">
        <v>800</v>
      </c>
      <c r="D736">
        <v>266</v>
      </c>
      <c r="E736" t="s">
        <v>1650</v>
      </c>
      <c r="F736">
        <v>21</v>
      </c>
      <c r="G736" s="35" t="s">
        <v>3975</v>
      </c>
      <c r="H736" s="35">
        <v>21</v>
      </c>
      <c r="I736" s="26">
        <v>18.72</v>
      </c>
      <c r="J736">
        <v>72</v>
      </c>
      <c r="O736" s="26">
        <v>14.11</v>
      </c>
      <c r="P736">
        <v>735</v>
      </c>
      <c r="Q736" s="26">
        <v>43.43</v>
      </c>
      <c r="R736">
        <v>735</v>
      </c>
      <c r="S736" s="26">
        <v>59.78</v>
      </c>
      <c r="T736">
        <v>735</v>
      </c>
    </row>
    <row r="737" spans="3:20">
      <c r="C737" t="s">
        <v>801</v>
      </c>
      <c r="D737">
        <v>265</v>
      </c>
      <c r="E737" t="s">
        <v>1651</v>
      </c>
      <c r="F737">
        <v>20</v>
      </c>
      <c r="G737" s="35" t="s">
        <v>2271</v>
      </c>
      <c r="H737" s="35">
        <v>20</v>
      </c>
      <c r="I737" s="26">
        <v>18.739999999999998</v>
      </c>
      <c r="J737">
        <v>71</v>
      </c>
      <c r="O737" s="26">
        <v>14.12</v>
      </c>
      <c r="P737">
        <v>736</v>
      </c>
      <c r="Q737" s="26">
        <v>43.48</v>
      </c>
      <c r="R737">
        <v>736</v>
      </c>
      <c r="S737" s="26">
        <v>59.85</v>
      </c>
      <c r="T737">
        <v>736</v>
      </c>
    </row>
    <row r="738" spans="3:20">
      <c r="C738" t="s">
        <v>802</v>
      </c>
      <c r="D738">
        <v>264</v>
      </c>
      <c r="E738" t="s">
        <v>1652</v>
      </c>
      <c r="F738">
        <v>19</v>
      </c>
      <c r="G738" s="35" t="s">
        <v>2272</v>
      </c>
      <c r="H738" s="35">
        <v>19</v>
      </c>
      <c r="I738" s="26">
        <v>18.760000000000002</v>
      </c>
      <c r="J738">
        <v>70</v>
      </c>
      <c r="O738" s="26">
        <v>14.14</v>
      </c>
      <c r="P738">
        <v>737</v>
      </c>
      <c r="Q738" s="26">
        <v>43.53</v>
      </c>
      <c r="R738">
        <v>737</v>
      </c>
      <c r="S738" s="26">
        <v>59.92</v>
      </c>
      <c r="T738">
        <v>737</v>
      </c>
    </row>
    <row r="739" spans="3:20">
      <c r="C739" t="s">
        <v>803</v>
      </c>
      <c r="D739">
        <v>263</v>
      </c>
      <c r="E739" t="s">
        <v>1653</v>
      </c>
      <c r="F739">
        <v>18</v>
      </c>
      <c r="G739" s="35" t="s">
        <v>2273</v>
      </c>
      <c r="H739" s="35">
        <v>18</v>
      </c>
      <c r="I739" s="26">
        <v>18.78</v>
      </c>
      <c r="J739">
        <v>69</v>
      </c>
      <c r="O739" s="26">
        <v>14.15</v>
      </c>
      <c r="P739">
        <v>738</v>
      </c>
      <c r="Q739" s="26">
        <v>43.58</v>
      </c>
      <c r="R739">
        <v>738</v>
      </c>
      <c r="S739" s="26">
        <v>59.98</v>
      </c>
      <c r="T739">
        <v>738</v>
      </c>
    </row>
    <row r="740" spans="3:20">
      <c r="C740" t="s">
        <v>804</v>
      </c>
      <c r="D740">
        <v>262</v>
      </c>
      <c r="E740" t="s">
        <v>1654</v>
      </c>
      <c r="F740">
        <v>17</v>
      </c>
      <c r="G740" s="35" t="s">
        <v>2274</v>
      </c>
      <c r="H740" s="35">
        <v>17</v>
      </c>
      <c r="I740" s="26">
        <v>18.8</v>
      </c>
      <c r="J740">
        <v>68</v>
      </c>
      <c r="O740" s="26">
        <v>14.17</v>
      </c>
      <c r="P740">
        <v>739</v>
      </c>
      <c r="Q740" s="26">
        <v>43.63</v>
      </c>
      <c r="R740">
        <v>739</v>
      </c>
      <c r="S740" s="26">
        <v>60.05</v>
      </c>
      <c r="T740">
        <v>739</v>
      </c>
    </row>
    <row r="741" spans="3:20">
      <c r="C741" t="s">
        <v>805</v>
      </c>
      <c r="D741">
        <v>261</v>
      </c>
      <c r="E741" t="s">
        <v>1655</v>
      </c>
      <c r="F741">
        <v>16</v>
      </c>
      <c r="G741" s="35" t="s">
        <v>2275</v>
      </c>
      <c r="H741" s="35">
        <v>16</v>
      </c>
      <c r="I741" s="26">
        <v>18.82</v>
      </c>
      <c r="J741">
        <v>67</v>
      </c>
      <c r="O741" s="26">
        <v>14.19</v>
      </c>
      <c r="P741">
        <v>740</v>
      </c>
      <c r="Q741" s="26">
        <v>43.67</v>
      </c>
      <c r="R741">
        <v>740</v>
      </c>
      <c r="S741" s="26">
        <v>60.12</v>
      </c>
      <c r="T741">
        <v>740</v>
      </c>
    </row>
    <row r="742" spans="3:20">
      <c r="C742" t="s">
        <v>806</v>
      </c>
      <c r="D742">
        <v>260</v>
      </c>
      <c r="E742" t="s">
        <v>1656</v>
      </c>
      <c r="F742">
        <v>15</v>
      </c>
      <c r="G742" s="35" t="s">
        <v>3976</v>
      </c>
      <c r="H742" s="35">
        <v>15</v>
      </c>
      <c r="I742" s="26">
        <v>18.84</v>
      </c>
      <c r="J742">
        <v>66</v>
      </c>
      <c r="O742" s="26">
        <v>14.2</v>
      </c>
      <c r="P742">
        <v>741</v>
      </c>
      <c r="Q742" s="26">
        <v>43.72</v>
      </c>
      <c r="R742">
        <v>741</v>
      </c>
      <c r="S742" s="26">
        <v>60.18</v>
      </c>
      <c r="T742">
        <v>741</v>
      </c>
    </row>
    <row r="743" spans="3:20">
      <c r="C743" t="s">
        <v>807</v>
      </c>
      <c r="D743">
        <v>259</v>
      </c>
      <c r="E743" t="s">
        <v>1657</v>
      </c>
      <c r="F743">
        <v>14</v>
      </c>
      <c r="G743" s="35" t="s">
        <v>2276</v>
      </c>
      <c r="H743" s="35">
        <v>14</v>
      </c>
      <c r="I743" s="26">
        <v>18.87</v>
      </c>
      <c r="J743">
        <v>65</v>
      </c>
      <c r="O743" s="26">
        <v>14.22</v>
      </c>
      <c r="P743">
        <v>742</v>
      </c>
      <c r="Q743" s="26">
        <v>43.77</v>
      </c>
      <c r="R743">
        <v>742</v>
      </c>
      <c r="S743" s="26">
        <v>60.25</v>
      </c>
      <c r="T743">
        <v>742</v>
      </c>
    </row>
    <row r="744" spans="3:20">
      <c r="C744" t="s">
        <v>808</v>
      </c>
      <c r="D744">
        <v>258</v>
      </c>
      <c r="E744" t="s">
        <v>1658</v>
      </c>
      <c r="F744">
        <v>13</v>
      </c>
      <c r="G744" s="35" t="s">
        <v>2277</v>
      </c>
      <c r="H744" s="35">
        <v>13</v>
      </c>
      <c r="I744" s="26">
        <v>18.89</v>
      </c>
      <c r="J744">
        <v>64</v>
      </c>
      <c r="O744" s="26">
        <v>14.24</v>
      </c>
      <c r="P744">
        <v>743</v>
      </c>
      <c r="Q744" s="26">
        <v>43.82</v>
      </c>
      <c r="R744">
        <v>743</v>
      </c>
      <c r="S744" s="26">
        <v>60.31</v>
      </c>
      <c r="T744">
        <v>743</v>
      </c>
    </row>
    <row r="745" spans="3:20">
      <c r="C745" t="s">
        <v>809</v>
      </c>
      <c r="D745">
        <v>257</v>
      </c>
      <c r="E745" t="s">
        <v>1659</v>
      </c>
      <c r="F745">
        <v>12</v>
      </c>
      <c r="G745" s="35" t="s">
        <v>2278</v>
      </c>
      <c r="H745" s="35">
        <v>12</v>
      </c>
      <c r="I745" s="26">
        <v>18.920000000000002</v>
      </c>
      <c r="J745">
        <v>63</v>
      </c>
      <c r="O745" s="26">
        <v>14.25</v>
      </c>
      <c r="P745">
        <v>744</v>
      </c>
      <c r="Q745" s="26">
        <v>43.87</v>
      </c>
      <c r="R745">
        <v>744</v>
      </c>
      <c r="S745" s="26">
        <v>60.38</v>
      </c>
      <c r="T745">
        <v>744</v>
      </c>
    </row>
    <row r="746" spans="3:20">
      <c r="C746" t="s">
        <v>810</v>
      </c>
      <c r="D746">
        <v>256</v>
      </c>
      <c r="E746" t="s">
        <v>1660</v>
      </c>
      <c r="F746">
        <v>11</v>
      </c>
      <c r="G746" s="35" t="s">
        <v>2279</v>
      </c>
      <c r="H746" s="35">
        <v>11</v>
      </c>
      <c r="I746" s="26">
        <v>18.940000000000001</v>
      </c>
      <c r="J746">
        <v>62</v>
      </c>
      <c r="O746" s="26">
        <v>14.27</v>
      </c>
      <c r="P746">
        <v>745</v>
      </c>
      <c r="Q746" s="26">
        <v>43.92</v>
      </c>
      <c r="R746">
        <v>745</v>
      </c>
      <c r="S746" s="26">
        <v>60.45</v>
      </c>
      <c r="T746">
        <v>745</v>
      </c>
    </row>
    <row r="747" spans="3:20">
      <c r="C747" t="s">
        <v>811</v>
      </c>
      <c r="D747">
        <v>255</v>
      </c>
      <c r="E747" t="s">
        <v>1661</v>
      </c>
      <c r="F747">
        <v>10</v>
      </c>
      <c r="G747" s="35" t="s">
        <v>2280</v>
      </c>
      <c r="H747" s="35">
        <v>10</v>
      </c>
      <c r="I747" s="26">
        <v>18.97</v>
      </c>
      <c r="J747">
        <v>61</v>
      </c>
      <c r="O747" s="26">
        <v>14.29</v>
      </c>
      <c r="P747">
        <v>746</v>
      </c>
      <c r="Q747" s="26">
        <v>43.97</v>
      </c>
      <c r="R747">
        <v>746</v>
      </c>
      <c r="S747" s="26">
        <v>60.51</v>
      </c>
      <c r="T747">
        <v>746</v>
      </c>
    </row>
    <row r="748" spans="3:20">
      <c r="C748" t="s">
        <v>812</v>
      </c>
      <c r="D748">
        <v>254</v>
      </c>
      <c r="E748" t="s">
        <v>1662</v>
      </c>
      <c r="F748">
        <v>9</v>
      </c>
      <c r="G748" s="35" t="s">
        <v>3977</v>
      </c>
      <c r="H748" s="35">
        <v>9</v>
      </c>
      <c r="I748" s="26">
        <v>18.989999999999998</v>
      </c>
      <c r="J748">
        <v>60</v>
      </c>
      <c r="O748" s="26">
        <v>14.3</v>
      </c>
      <c r="P748">
        <v>747</v>
      </c>
      <c r="Q748" s="26">
        <v>44.02</v>
      </c>
      <c r="R748">
        <v>747</v>
      </c>
      <c r="S748" s="26">
        <v>60.58</v>
      </c>
      <c r="T748">
        <v>747</v>
      </c>
    </row>
    <row r="749" spans="3:20">
      <c r="C749" t="s">
        <v>813</v>
      </c>
      <c r="D749">
        <v>253</v>
      </c>
      <c r="E749" t="s">
        <v>1663</v>
      </c>
      <c r="F749">
        <v>8</v>
      </c>
      <c r="G749" s="35" t="s">
        <v>2281</v>
      </c>
      <c r="H749" s="35">
        <v>8</v>
      </c>
      <c r="I749" s="26">
        <v>19.02</v>
      </c>
      <c r="J749">
        <v>59</v>
      </c>
      <c r="O749" s="26">
        <v>14.32</v>
      </c>
      <c r="P749">
        <v>748</v>
      </c>
      <c r="Q749" s="26">
        <v>44.06</v>
      </c>
      <c r="R749">
        <v>748</v>
      </c>
      <c r="S749" s="26">
        <v>60.65</v>
      </c>
      <c r="T749">
        <v>748</v>
      </c>
    </row>
    <row r="750" spans="3:20">
      <c r="C750" t="s">
        <v>814</v>
      </c>
      <c r="D750">
        <v>252</v>
      </c>
      <c r="E750" t="s">
        <v>1664</v>
      </c>
      <c r="F750">
        <v>7</v>
      </c>
      <c r="G750" s="35" t="s">
        <v>2282</v>
      </c>
      <c r="H750" s="35">
        <v>7</v>
      </c>
      <c r="I750" s="26">
        <v>19.04</v>
      </c>
      <c r="J750">
        <v>58</v>
      </c>
      <c r="O750" s="26">
        <v>14.33</v>
      </c>
      <c r="P750">
        <v>749</v>
      </c>
      <c r="Q750" s="26">
        <v>44.11</v>
      </c>
      <c r="R750">
        <v>749</v>
      </c>
      <c r="S750" s="26">
        <v>60.71</v>
      </c>
      <c r="T750">
        <v>749</v>
      </c>
    </row>
    <row r="751" spans="3:20">
      <c r="C751" t="s">
        <v>815</v>
      </c>
      <c r="D751">
        <v>251</v>
      </c>
      <c r="E751" t="s">
        <v>1665</v>
      </c>
      <c r="F751">
        <v>6</v>
      </c>
      <c r="G751" s="35" t="s">
        <v>2283</v>
      </c>
      <c r="H751" s="35">
        <v>6</v>
      </c>
      <c r="I751" s="26">
        <v>19.07</v>
      </c>
      <c r="J751">
        <v>57</v>
      </c>
      <c r="O751" s="26">
        <v>14.35</v>
      </c>
      <c r="P751">
        <v>750</v>
      </c>
      <c r="Q751" s="26">
        <v>44.16</v>
      </c>
      <c r="R751">
        <v>750</v>
      </c>
      <c r="S751" s="26">
        <v>60.78</v>
      </c>
      <c r="T751">
        <v>750</v>
      </c>
    </row>
    <row r="752" spans="3:20">
      <c r="C752" t="s">
        <v>816</v>
      </c>
      <c r="D752">
        <v>250</v>
      </c>
      <c r="E752" t="s">
        <v>1666</v>
      </c>
      <c r="F752">
        <v>5</v>
      </c>
      <c r="G752" s="35" t="s">
        <v>2284</v>
      </c>
      <c r="H752" s="35">
        <v>5</v>
      </c>
      <c r="I752" s="26">
        <v>19.09</v>
      </c>
      <c r="J752">
        <v>56</v>
      </c>
      <c r="O752" s="26">
        <v>14.37</v>
      </c>
      <c r="P752">
        <v>751</v>
      </c>
      <c r="Q752" s="26">
        <v>44.21</v>
      </c>
      <c r="R752">
        <v>751</v>
      </c>
      <c r="S752" s="26">
        <v>60.85</v>
      </c>
      <c r="T752">
        <v>751</v>
      </c>
    </row>
    <row r="753" spans="3:20">
      <c r="C753" t="s">
        <v>817</v>
      </c>
      <c r="D753">
        <v>249</v>
      </c>
      <c r="E753" t="s">
        <v>1667</v>
      </c>
      <c r="F753">
        <v>4</v>
      </c>
      <c r="G753" s="35" t="s">
        <v>2285</v>
      </c>
      <c r="H753" s="35">
        <v>4</v>
      </c>
      <c r="I753" s="26">
        <v>19.12</v>
      </c>
      <c r="J753">
        <v>55</v>
      </c>
      <c r="O753" s="26">
        <v>14.38</v>
      </c>
      <c r="P753">
        <v>752</v>
      </c>
      <c r="Q753" s="26">
        <v>44.26</v>
      </c>
      <c r="R753">
        <v>752</v>
      </c>
      <c r="S753" s="26">
        <v>60.91</v>
      </c>
      <c r="T753">
        <v>752</v>
      </c>
    </row>
    <row r="754" spans="3:20">
      <c r="C754" t="s">
        <v>818</v>
      </c>
      <c r="D754">
        <v>248</v>
      </c>
      <c r="E754" t="s">
        <v>1668</v>
      </c>
      <c r="F754">
        <v>3</v>
      </c>
      <c r="G754" s="35" t="s">
        <v>2286</v>
      </c>
      <c r="H754" s="35">
        <v>3</v>
      </c>
      <c r="I754" s="26">
        <v>19.14</v>
      </c>
      <c r="J754">
        <v>54</v>
      </c>
      <c r="O754" s="26">
        <v>14.4</v>
      </c>
      <c r="P754">
        <v>753</v>
      </c>
      <c r="Q754" s="26">
        <v>44.31</v>
      </c>
      <c r="R754">
        <v>753</v>
      </c>
      <c r="S754" s="26">
        <v>60.98</v>
      </c>
      <c r="T754">
        <v>753</v>
      </c>
    </row>
    <row r="755" spans="3:20">
      <c r="C755" t="s">
        <v>819</v>
      </c>
      <c r="D755">
        <v>247</v>
      </c>
      <c r="E755" t="s">
        <v>1669</v>
      </c>
      <c r="F755">
        <v>2</v>
      </c>
      <c r="G755" s="35" t="s">
        <v>2287</v>
      </c>
      <c r="H755" s="35">
        <v>2</v>
      </c>
      <c r="I755" s="26">
        <v>19.170000000000002</v>
      </c>
      <c r="J755">
        <v>53</v>
      </c>
      <c r="O755" s="26">
        <v>14.42</v>
      </c>
      <c r="P755">
        <v>754</v>
      </c>
      <c r="Q755" s="26">
        <v>44.36</v>
      </c>
      <c r="R755">
        <v>754</v>
      </c>
      <c r="S755" s="26">
        <v>61.05</v>
      </c>
      <c r="T755">
        <v>754</v>
      </c>
    </row>
    <row r="756" spans="3:20">
      <c r="C756" t="s">
        <v>820</v>
      </c>
      <c r="D756">
        <v>246</v>
      </c>
      <c r="E756" t="s">
        <v>1670</v>
      </c>
      <c r="F756">
        <v>1</v>
      </c>
      <c r="G756" s="35" t="s">
        <v>2288</v>
      </c>
      <c r="H756" s="35">
        <v>1</v>
      </c>
      <c r="I756" s="26">
        <v>19.190000000000001</v>
      </c>
      <c r="J756">
        <v>52</v>
      </c>
      <c r="O756" s="26">
        <v>14.43</v>
      </c>
      <c r="P756">
        <v>755</v>
      </c>
      <c r="Q756" s="26">
        <v>44.41</v>
      </c>
      <c r="R756">
        <v>755</v>
      </c>
      <c r="S756" s="26">
        <v>61.11</v>
      </c>
      <c r="T756">
        <v>755</v>
      </c>
    </row>
    <row r="757" spans="3:20">
      <c r="C757" t="s">
        <v>821</v>
      </c>
      <c r="D757">
        <v>245</v>
      </c>
      <c r="I757" s="26">
        <v>19.22</v>
      </c>
      <c r="J757">
        <v>51</v>
      </c>
      <c r="O757" s="26">
        <v>14.45</v>
      </c>
      <c r="P757">
        <v>756</v>
      </c>
      <c r="Q757" s="26">
        <v>44.45</v>
      </c>
      <c r="R757">
        <v>756</v>
      </c>
      <c r="S757" s="26">
        <v>61.18</v>
      </c>
      <c r="T757">
        <v>756</v>
      </c>
    </row>
    <row r="758" spans="3:20">
      <c r="C758" t="s">
        <v>822</v>
      </c>
      <c r="D758">
        <v>244</v>
      </c>
      <c r="I758" s="26">
        <v>19.239999999999998</v>
      </c>
      <c r="J758">
        <v>50</v>
      </c>
      <c r="O758" s="26">
        <v>14.46</v>
      </c>
      <c r="P758">
        <v>757</v>
      </c>
      <c r="Q758" s="26">
        <v>44.5</v>
      </c>
      <c r="R758">
        <v>757</v>
      </c>
      <c r="S758" s="26">
        <v>61.24</v>
      </c>
      <c r="T758">
        <v>757</v>
      </c>
    </row>
    <row r="759" spans="3:20">
      <c r="C759" t="s">
        <v>823</v>
      </c>
      <c r="D759">
        <v>243</v>
      </c>
      <c r="I759" s="26">
        <v>19.27</v>
      </c>
      <c r="J759">
        <v>49</v>
      </c>
      <c r="O759" s="26">
        <v>14.48</v>
      </c>
      <c r="P759">
        <v>758</v>
      </c>
      <c r="Q759" s="26">
        <v>44.55</v>
      </c>
      <c r="R759">
        <v>758</v>
      </c>
      <c r="S759" s="26">
        <v>61.31</v>
      </c>
      <c r="T759">
        <v>758</v>
      </c>
    </row>
    <row r="760" spans="3:20">
      <c r="C760" t="s">
        <v>824</v>
      </c>
      <c r="D760">
        <v>242</v>
      </c>
      <c r="I760" s="26">
        <v>19.29</v>
      </c>
      <c r="J760">
        <v>48</v>
      </c>
      <c r="O760" s="26">
        <v>14.5</v>
      </c>
      <c r="P760">
        <v>759</v>
      </c>
      <c r="Q760" s="26">
        <v>44.6</v>
      </c>
      <c r="R760">
        <v>759</v>
      </c>
      <c r="S760" s="26">
        <v>61.38</v>
      </c>
      <c r="T760">
        <v>759</v>
      </c>
    </row>
    <row r="761" spans="3:20">
      <c r="C761" t="s">
        <v>825</v>
      </c>
      <c r="D761">
        <v>241</v>
      </c>
      <c r="I761" s="26">
        <v>19.32</v>
      </c>
      <c r="J761">
        <v>47</v>
      </c>
      <c r="O761" s="26">
        <v>14.51</v>
      </c>
      <c r="P761">
        <v>760</v>
      </c>
      <c r="Q761" s="26">
        <v>44.65</v>
      </c>
      <c r="R761">
        <v>760</v>
      </c>
      <c r="S761" s="26">
        <v>61.44</v>
      </c>
      <c r="T761">
        <v>760</v>
      </c>
    </row>
    <row r="762" spans="3:20">
      <c r="C762" t="s">
        <v>826</v>
      </c>
      <c r="D762">
        <v>240</v>
      </c>
      <c r="I762" s="26">
        <v>19.34</v>
      </c>
      <c r="J762">
        <v>46</v>
      </c>
      <c r="O762" s="26">
        <v>14.53</v>
      </c>
      <c r="P762">
        <v>761</v>
      </c>
      <c r="Q762" s="26">
        <v>44.7</v>
      </c>
      <c r="R762">
        <v>761</v>
      </c>
      <c r="S762" s="26">
        <v>61.51</v>
      </c>
      <c r="T762">
        <v>761</v>
      </c>
    </row>
    <row r="763" spans="3:20">
      <c r="C763" t="s">
        <v>827</v>
      </c>
      <c r="D763">
        <v>239</v>
      </c>
      <c r="I763" s="26">
        <v>19.37</v>
      </c>
      <c r="J763">
        <v>45</v>
      </c>
      <c r="O763" s="26">
        <v>14.55</v>
      </c>
      <c r="P763">
        <v>762</v>
      </c>
      <c r="Q763" s="26">
        <v>44.75</v>
      </c>
      <c r="R763">
        <v>762</v>
      </c>
      <c r="S763" s="26">
        <v>61.58</v>
      </c>
      <c r="T763">
        <v>762</v>
      </c>
    </row>
    <row r="764" spans="3:20">
      <c r="C764" t="s">
        <v>828</v>
      </c>
      <c r="D764">
        <v>238</v>
      </c>
      <c r="I764" s="26">
        <v>19.39</v>
      </c>
      <c r="J764">
        <v>44</v>
      </c>
      <c r="O764" s="26">
        <v>14.56</v>
      </c>
      <c r="P764">
        <v>763</v>
      </c>
      <c r="Q764" s="26">
        <v>44.79</v>
      </c>
      <c r="R764">
        <v>763</v>
      </c>
      <c r="S764" s="26">
        <v>61.64</v>
      </c>
      <c r="T764">
        <v>763</v>
      </c>
    </row>
    <row r="765" spans="3:20">
      <c r="C765" t="s">
        <v>829</v>
      </c>
      <c r="D765">
        <v>237</v>
      </c>
      <c r="I765" s="26">
        <v>19.420000000000002</v>
      </c>
      <c r="J765">
        <v>43</v>
      </c>
      <c r="O765" s="26">
        <v>14.58</v>
      </c>
      <c r="P765">
        <v>764</v>
      </c>
      <c r="Q765" s="26">
        <v>44.84</v>
      </c>
      <c r="R765">
        <v>764</v>
      </c>
      <c r="S765" s="26">
        <v>61.71</v>
      </c>
      <c r="T765">
        <v>764</v>
      </c>
    </row>
    <row r="766" spans="3:20">
      <c r="C766" t="s">
        <v>830</v>
      </c>
      <c r="D766">
        <v>236</v>
      </c>
      <c r="I766" s="26">
        <v>19.440000000000001</v>
      </c>
      <c r="J766">
        <v>42</v>
      </c>
      <c r="O766" s="26">
        <v>14.59</v>
      </c>
      <c r="P766">
        <v>765</v>
      </c>
      <c r="Q766" s="26">
        <v>44.89</v>
      </c>
      <c r="R766">
        <v>765</v>
      </c>
      <c r="S766" s="26">
        <v>61.77</v>
      </c>
      <c r="T766">
        <v>765</v>
      </c>
    </row>
    <row r="767" spans="3:20">
      <c r="C767" t="s">
        <v>831</v>
      </c>
      <c r="D767">
        <v>235</v>
      </c>
      <c r="I767" s="26">
        <v>19.47</v>
      </c>
      <c r="J767">
        <v>41</v>
      </c>
      <c r="O767" s="26">
        <v>14.61</v>
      </c>
      <c r="P767">
        <v>766</v>
      </c>
      <c r="Q767" s="26">
        <v>44.94</v>
      </c>
      <c r="R767">
        <v>766</v>
      </c>
      <c r="S767" s="26">
        <v>61.84</v>
      </c>
      <c r="T767">
        <v>766</v>
      </c>
    </row>
    <row r="768" spans="3:20">
      <c r="C768" t="s">
        <v>832</v>
      </c>
      <c r="D768">
        <v>234</v>
      </c>
      <c r="I768" s="26">
        <v>19.489999999999998</v>
      </c>
      <c r="J768">
        <v>40</v>
      </c>
      <c r="O768" s="26">
        <v>14.63</v>
      </c>
      <c r="P768">
        <v>767</v>
      </c>
      <c r="Q768" s="26">
        <v>44.99</v>
      </c>
      <c r="R768">
        <v>767</v>
      </c>
      <c r="S768" s="26">
        <v>61.91</v>
      </c>
      <c r="T768">
        <v>767</v>
      </c>
    </row>
    <row r="769" spans="3:20">
      <c r="C769" t="s">
        <v>833</v>
      </c>
      <c r="D769">
        <v>233</v>
      </c>
      <c r="I769" s="26">
        <v>19.52</v>
      </c>
      <c r="J769">
        <v>39</v>
      </c>
      <c r="O769" s="26">
        <v>14.64</v>
      </c>
      <c r="P769">
        <v>768</v>
      </c>
      <c r="Q769" s="26">
        <v>45.04</v>
      </c>
      <c r="R769">
        <v>768</v>
      </c>
      <c r="S769" s="26">
        <v>61.97</v>
      </c>
      <c r="T769">
        <v>768</v>
      </c>
    </row>
    <row r="770" spans="3:20">
      <c r="C770" t="s">
        <v>834</v>
      </c>
      <c r="D770">
        <v>232</v>
      </c>
      <c r="I770" s="26">
        <v>19.54</v>
      </c>
      <c r="J770">
        <v>38</v>
      </c>
      <c r="O770" s="26">
        <v>14.66</v>
      </c>
      <c r="P770">
        <v>769</v>
      </c>
      <c r="Q770" s="26">
        <v>45.09</v>
      </c>
      <c r="R770">
        <v>769</v>
      </c>
      <c r="S770" s="26">
        <v>62.04</v>
      </c>
      <c r="T770">
        <v>769</v>
      </c>
    </row>
    <row r="771" spans="3:20">
      <c r="C771" t="s">
        <v>835</v>
      </c>
      <c r="D771">
        <v>231</v>
      </c>
      <c r="I771" s="26">
        <v>19.57</v>
      </c>
      <c r="J771">
        <v>37</v>
      </c>
      <c r="O771" s="26">
        <v>14.68</v>
      </c>
      <c r="P771">
        <v>770</v>
      </c>
      <c r="Q771" s="26">
        <v>45.13</v>
      </c>
      <c r="R771">
        <v>770</v>
      </c>
      <c r="S771" s="26">
        <v>62.11</v>
      </c>
      <c r="T771">
        <v>770</v>
      </c>
    </row>
    <row r="772" spans="3:20">
      <c r="C772" t="s">
        <v>836</v>
      </c>
      <c r="D772">
        <v>230</v>
      </c>
      <c r="I772" s="26">
        <v>19.59</v>
      </c>
      <c r="J772">
        <v>36</v>
      </c>
      <c r="O772" s="26">
        <v>14.69</v>
      </c>
      <c r="P772">
        <v>771</v>
      </c>
      <c r="Q772" s="26">
        <v>45.18</v>
      </c>
      <c r="R772">
        <v>771</v>
      </c>
      <c r="S772" s="26">
        <v>62.17</v>
      </c>
      <c r="T772">
        <v>771</v>
      </c>
    </row>
    <row r="773" spans="3:20">
      <c r="C773" t="s">
        <v>837</v>
      </c>
      <c r="D773">
        <v>229</v>
      </c>
      <c r="I773" s="26">
        <v>19.62</v>
      </c>
      <c r="J773">
        <v>35</v>
      </c>
      <c r="O773" s="26">
        <v>14.71</v>
      </c>
      <c r="P773">
        <v>772</v>
      </c>
      <c r="Q773" s="26">
        <v>45.23</v>
      </c>
      <c r="R773">
        <v>772</v>
      </c>
      <c r="S773" s="26">
        <v>62.24</v>
      </c>
      <c r="T773">
        <v>772</v>
      </c>
    </row>
    <row r="774" spans="3:20">
      <c r="C774" t="s">
        <v>838</v>
      </c>
      <c r="D774">
        <v>228</v>
      </c>
      <c r="I774" s="26">
        <v>19.64</v>
      </c>
      <c r="J774">
        <v>34</v>
      </c>
      <c r="O774" s="26">
        <v>14.73</v>
      </c>
      <c r="P774">
        <v>773</v>
      </c>
      <c r="Q774" s="26">
        <v>45.28</v>
      </c>
      <c r="R774">
        <v>773</v>
      </c>
      <c r="S774" s="26">
        <v>62.3</v>
      </c>
      <c r="T774">
        <v>773</v>
      </c>
    </row>
    <row r="775" spans="3:20">
      <c r="C775" t="s">
        <v>839</v>
      </c>
      <c r="D775">
        <v>227</v>
      </c>
      <c r="I775" s="26">
        <v>19.670000000000002</v>
      </c>
      <c r="J775">
        <v>33</v>
      </c>
      <c r="O775" s="26">
        <v>14.74</v>
      </c>
      <c r="P775">
        <v>774</v>
      </c>
      <c r="Q775" s="26">
        <v>45.33</v>
      </c>
      <c r="R775">
        <v>774</v>
      </c>
      <c r="S775" s="26">
        <v>62.37</v>
      </c>
      <c r="T775">
        <v>774</v>
      </c>
    </row>
    <row r="776" spans="3:20">
      <c r="C776" t="s">
        <v>840</v>
      </c>
      <c r="D776">
        <v>226</v>
      </c>
      <c r="I776" s="26">
        <v>19.71</v>
      </c>
      <c r="J776">
        <v>32</v>
      </c>
      <c r="O776" s="26">
        <v>14.76</v>
      </c>
      <c r="P776">
        <v>775</v>
      </c>
      <c r="Q776" s="26">
        <v>45.38</v>
      </c>
      <c r="R776">
        <v>775</v>
      </c>
      <c r="S776" s="26">
        <v>62.44</v>
      </c>
      <c r="T776">
        <v>775</v>
      </c>
    </row>
    <row r="777" spans="3:20">
      <c r="C777" t="s">
        <v>841</v>
      </c>
      <c r="D777">
        <v>225</v>
      </c>
      <c r="I777" s="26">
        <v>19.739999999999998</v>
      </c>
      <c r="J777">
        <v>31</v>
      </c>
      <c r="O777" s="26">
        <v>14.77</v>
      </c>
      <c r="P777">
        <v>776</v>
      </c>
      <c r="Q777" s="26">
        <v>45.43</v>
      </c>
      <c r="R777">
        <v>776</v>
      </c>
      <c r="S777" s="26">
        <v>62.5</v>
      </c>
      <c r="T777">
        <v>776</v>
      </c>
    </row>
    <row r="778" spans="3:20">
      <c r="C778" t="s">
        <v>842</v>
      </c>
      <c r="D778">
        <v>224</v>
      </c>
      <c r="I778" s="26">
        <v>19.77</v>
      </c>
      <c r="J778">
        <v>30</v>
      </c>
      <c r="O778" s="26">
        <v>14.79</v>
      </c>
      <c r="P778">
        <v>777</v>
      </c>
      <c r="Q778" s="26">
        <v>45.47</v>
      </c>
      <c r="R778">
        <v>777</v>
      </c>
      <c r="S778" s="26">
        <v>62.57</v>
      </c>
      <c r="T778">
        <v>777</v>
      </c>
    </row>
    <row r="779" spans="3:20">
      <c r="C779" t="s">
        <v>843</v>
      </c>
      <c r="D779">
        <v>223</v>
      </c>
      <c r="I779" s="26">
        <v>19.809999999999999</v>
      </c>
      <c r="J779">
        <v>29</v>
      </c>
      <c r="O779" s="26">
        <v>14.81</v>
      </c>
      <c r="P779">
        <v>778</v>
      </c>
      <c r="Q779" s="26">
        <v>45.52</v>
      </c>
      <c r="R779">
        <v>778</v>
      </c>
      <c r="S779" s="26">
        <v>62.64</v>
      </c>
      <c r="T779">
        <v>778</v>
      </c>
    </row>
    <row r="780" spans="3:20">
      <c r="C780" t="s">
        <v>844</v>
      </c>
      <c r="D780">
        <v>222</v>
      </c>
      <c r="I780" s="26">
        <v>19.84</v>
      </c>
      <c r="J780">
        <v>28</v>
      </c>
      <c r="O780" s="26">
        <v>14.82</v>
      </c>
      <c r="P780">
        <v>779</v>
      </c>
      <c r="Q780" s="26">
        <v>45.57</v>
      </c>
      <c r="R780">
        <v>779</v>
      </c>
      <c r="S780" s="26">
        <v>62.7</v>
      </c>
      <c r="T780">
        <v>779</v>
      </c>
    </row>
    <row r="781" spans="3:20">
      <c r="C781" t="s">
        <v>845</v>
      </c>
      <c r="D781">
        <v>221</v>
      </c>
      <c r="I781" s="26">
        <v>19.87</v>
      </c>
      <c r="J781">
        <v>27</v>
      </c>
      <c r="O781" s="26">
        <v>14.84</v>
      </c>
      <c r="P781">
        <v>780</v>
      </c>
      <c r="Q781" s="26">
        <v>45.62</v>
      </c>
      <c r="R781">
        <v>780</v>
      </c>
      <c r="S781" s="26">
        <v>62.77</v>
      </c>
      <c r="T781">
        <v>780</v>
      </c>
    </row>
    <row r="782" spans="3:20">
      <c r="C782" t="s">
        <v>846</v>
      </c>
      <c r="D782">
        <v>220</v>
      </c>
      <c r="I782" s="26">
        <v>19.91</v>
      </c>
      <c r="J782">
        <v>26</v>
      </c>
      <c r="O782" s="26">
        <v>14.86</v>
      </c>
      <c r="P782">
        <v>781</v>
      </c>
      <c r="Q782" s="26">
        <v>45.67</v>
      </c>
      <c r="R782">
        <v>781</v>
      </c>
      <c r="S782" s="26">
        <v>62.83</v>
      </c>
      <c r="T782">
        <v>781</v>
      </c>
    </row>
    <row r="783" spans="3:20">
      <c r="C783" t="s">
        <v>847</v>
      </c>
      <c r="D783">
        <v>219</v>
      </c>
      <c r="I783" s="26">
        <v>19.940000000000001</v>
      </c>
      <c r="J783">
        <v>25</v>
      </c>
      <c r="O783" s="26">
        <v>14.87</v>
      </c>
      <c r="P783">
        <v>782</v>
      </c>
      <c r="Q783" s="26">
        <v>45.72</v>
      </c>
      <c r="R783">
        <v>782</v>
      </c>
      <c r="S783" s="26">
        <v>62.9</v>
      </c>
      <c r="T783">
        <v>782</v>
      </c>
    </row>
    <row r="784" spans="3:20">
      <c r="C784" t="s">
        <v>848</v>
      </c>
      <c r="D784">
        <v>218</v>
      </c>
      <c r="I784" s="26">
        <v>19.97</v>
      </c>
      <c r="J784">
        <v>24</v>
      </c>
      <c r="O784" s="26">
        <v>14.89</v>
      </c>
      <c r="P784">
        <v>783</v>
      </c>
      <c r="Q784" s="26">
        <v>45.76</v>
      </c>
      <c r="R784">
        <v>783</v>
      </c>
      <c r="S784" s="26">
        <v>62.97</v>
      </c>
      <c r="T784">
        <v>783</v>
      </c>
    </row>
    <row r="785" spans="3:20">
      <c r="C785" t="s">
        <v>849</v>
      </c>
      <c r="D785">
        <v>217</v>
      </c>
      <c r="I785" s="26">
        <v>20.010000000000002</v>
      </c>
      <c r="J785">
        <v>23</v>
      </c>
      <c r="O785" s="26">
        <v>14.9</v>
      </c>
      <c r="P785">
        <v>784</v>
      </c>
      <c r="Q785" s="26">
        <v>45.81</v>
      </c>
      <c r="R785">
        <v>784</v>
      </c>
      <c r="S785" s="26">
        <v>63.03</v>
      </c>
      <c r="T785">
        <v>784</v>
      </c>
    </row>
    <row r="786" spans="3:20">
      <c r="C786" t="s">
        <v>850</v>
      </c>
      <c r="D786">
        <v>216</v>
      </c>
      <c r="I786" s="26">
        <v>20.04</v>
      </c>
      <c r="J786">
        <v>22</v>
      </c>
      <c r="O786" s="26">
        <v>14.92</v>
      </c>
      <c r="P786">
        <v>785</v>
      </c>
      <c r="Q786" s="26">
        <v>45.86</v>
      </c>
      <c r="R786">
        <v>785</v>
      </c>
      <c r="S786" s="26">
        <v>63.1</v>
      </c>
      <c r="T786">
        <v>785</v>
      </c>
    </row>
    <row r="787" spans="3:20">
      <c r="C787" t="s">
        <v>851</v>
      </c>
      <c r="D787">
        <v>215</v>
      </c>
      <c r="I787" s="26">
        <v>20.07</v>
      </c>
      <c r="J787">
        <v>21</v>
      </c>
      <c r="O787" s="26">
        <v>14.94</v>
      </c>
      <c r="P787">
        <v>786</v>
      </c>
      <c r="Q787" s="26">
        <v>45.91</v>
      </c>
      <c r="R787">
        <v>786</v>
      </c>
      <c r="S787" s="26">
        <v>63.17</v>
      </c>
      <c r="T787">
        <v>786</v>
      </c>
    </row>
    <row r="788" spans="3:20">
      <c r="C788" t="s">
        <v>852</v>
      </c>
      <c r="D788">
        <v>214</v>
      </c>
      <c r="I788" s="26">
        <v>20.11</v>
      </c>
      <c r="J788">
        <v>20</v>
      </c>
      <c r="O788" s="26">
        <v>14.95</v>
      </c>
      <c r="P788">
        <v>787</v>
      </c>
      <c r="Q788" s="26">
        <v>45.96</v>
      </c>
      <c r="R788">
        <v>787</v>
      </c>
      <c r="S788" s="26">
        <v>63.23</v>
      </c>
      <c r="T788">
        <v>787</v>
      </c>
    </row>
    <row r="789" spans="3:20">
      <c r="C789" t="s">
        <v>853</v>
      </c>
      <c r="D789">
        <v>213</v>
      </c>
      <c r="I789" s="26">
        <v>20.14</v>
      </c>
      <c r="J789">
        <v>19</v>
      </c>
      <c r="O789" s="26">
        <v>14.97</v>
      </c>
      <c r="P789">
        <v>788</v>
      </c>
      <c r="Q789" s="26">
        <v>46.01</v>
      </c>
      <c r="R789">
        <v>788</v>
      </c>
      <c r="S789" s="26">
        <v>63.3</v>
      </c>
      <c r="T789">
        <v>788</v>
      </c>
    </row>
    <row r="790" spans="3:20">
      <c r="C790" t="s">
        <v>854</v>
      </c>
      <c r="D790">
        <v>212</v>
      </c>
      <c r="I790" s="26">
        <v>20.190000000000001</v>
      </c>
      <c r="J790">
        <v>18</v>
      </c>
      <c r="O790" s="26">
        <v>14.99</v>
      </c>
      <c r="P790">
        <v>789</v>
      </c>
      <c r="Q790" s="26">
        <v>46.06</v>
      </c>
      <c r="R790">
        <v>789</v>
      </c>
      <c r="S790" s="26">
        <v>63.36</v>
      </c>
      <c r="T790">
        <v>789</v>
      </c>
    </row>
    <row r="791" spans="3:20">
      <c r="C791" t="s">
        <v>855</v>
      </c>
      <c r="D791">
        <v>211</v>
      </c>
      <c r="I791" s="26">
        <v>20.239999999999998</v>
      </c>
      <c r="J791">
        <v>17</v>
      </c>
      <c r="O791" s="26">
        <v>15</v>
      </c>
      <c r="P791">
        <v>790</v>
      </c>
      <c r="Q791" s="26">
        <v>46.1</v>
      </c>
      <c r="R791">
        <v>790</v>
      </c>
      <c r="S791" s="26">
        <v>63.43</v>
      </c>
      <c r="T791">
        <v>790</v>
      </c>
    </row>
    <row r="792" spans="3:20">
      <c r="C792" t="s">
        <v>856</v>
      </c>
      <c r="D792">
        <v>210</v>
      </c>
      <c r="I792" s="26">
        <v>20.29</v>
      </c>
      <c r="J792">
        <v>16</v>
      </c>
      <c r="O792" s="26">
        <v>15.02</v>
      </c>
      <c r="P792">
        <v>791</v>
      </c>
      <c r="Q792" s="26">
        <v>46.15</v>
      </c>
      <c r="R792">
        <v>791</v>
      </c>
      <c r="S792" s="26">
        <v>63.5</v>
      </c>
      <c r="T792">
        <v>791</v>
      </c>
    </row>
    <row r="793" spans="3:20">
      <c r="C793" t="s">
        <v>857</v>
      </c>
      <c r="D793">
        <v>209</v>
      </c>
      <c r="I793" s="26">
        <v>20.34</v>
      </c>
      <c r="J793">
        <v>15</v>
      </c>
      <c r="O793" s="26">
        <v>15.03</v>
      </c>
      <c r="P793">
        <v>792</v>
      </c>
      <c r="Q793" s="26">
        <v>46.2</v>
      </c>
      <c r="R793">
        <v>792</v>
      </c>
      <c r="S793" s="26">
        <v>63.56</v>
      </c>
      <c r="T793">
        <v>792</v>
      </c>
    </row>
    <row r="794" spans="3:20">
      <c r="C794" t="s">
        <v>858</v>
      </c>
      <c r="D794">
        <v>208</v>
      </c>
      <c r="I794" s="26">
        <v>20.39</v>
      </c>
      <c r="J794">
        <v>14</v>
      </c>
      <c r="O794" s="26">
        <v>15.05</v>
      </c>
      <c r="P794">
        <v>793</v>
      </c>
      <c r="Q794" s="26">
        <v>46.25</v>
      </c>
      <c r="R794">
        <v>793</v>
      </c>
      <c r="S794" s="26">
        <v>63.63</v>
      </c>
      <c r="T794">
        <v>793</v>
      </c>
    </row>
    <row r="795" spans="3:20">
      <c r="C795" t="s">
        <v>859</v>
      </c>
      <c r="D795">
        <v>207</v>
      </c>
      <c r="I795" s="26">
        <v>20.440000000000001</v>
      </c>
      <c r="J795">
        <v>13</v>
      </c>
      <c r="O795" s="26">
        <v>15.07</v>
      </c>
      <c r="P795">
        <v>794</v>
      </c>
      <c r="Q795" s="26">
        <v>46.3</v>
      </c>
      <c r="R795">
        <v>794</v>
      </c>
      <c r="S795" s="26">
        <v>63.69</v>
      </c>
      <c r="T795">
        <v>794</v>
      </c>
    </row>
    <row r="796" spans="3:20">
      <c r="C796" t="s">
        <v>860</v>
      </c>
      <c r="D796">
        <v>206</v>
      </c>
      <c r="I796" s="26">
        <v>20.49</v>
      </c>
      <c r="J796">
        <v>12</v>
      </c>
      <c r="O796" s="26">
        <v>15.08</v>
      </c>
      <c r="P796">
        <v>795</v>
      </c>
      <c r="Q796" s="26">
        <v>46.35</v>
      </c>
      <c r="R796">
        <v>795</v>
      </c>
      <c r="S796" s="26">
        <v>63.76</v>
      </c>
      <c r="T796">
        <v>795</v>
      </c>
    </row>
    <row r="797" spans="3:20">
      <c r="C797" t="s">
        <v>861</v>
      </c>
      <c r="D797">
        <v>205</v>
      </c>
      <c r="I797" s="26">
        <v>20.54</v>
      </c>
      <c r="J797">
        <v>11</v>
      </c>
      <c r="O797" s="26">
        <v>15.1</v>
      </c>
      <c r="P797">
        <v>796</v>
      </c>
      <c r="Q797" s="26">
        <v>46.39</v>
      </c>
      <c r="R797">
        <v>796</v>
      </c>
      <c r="S797" s="26">
        <v>63.83</v>
      </c>
      <c r="T797">
        <v>796</v>
      </c>
    </row>
    <row r="798" spans="3:20">
      <c r="C798" t="s">
        <v>862</v>
      </c>
      <c r="D798">
        <v>204</v>
      </c>
      <c r="I798" s="26">
        <v>20.59</v>
      </c>
      <c r="J798">
        <v>10</v>
      </c>
      <c r="O798" s="26">
        <v>15.12</v>
      </c>
      <c r="P798">
        <v>797</v>
      </c>
      <c r="Q798" s="26">
        <v>46.44</v>
      </c>
      <c r="R798">
        <v>797</v>
      </c>
      <c r="S798" s="26">
        <v>63.89</v>
      </c>
      <c r="T798">
        <v>797</v>
      </c>
    </row>
    <row r="799" spans="3:20">
      <c r="C799" t="s">
        <v>863</v>
      </c>
      <c r="D799">
        <v>203</v>
      </c>
      <c r="I799" s="26">
        <v>20.64</v>
      </c>
      <c r="J799">
        <v>9</v>
      </c>
      <c r="O799" s="26">
        <v>15.13</v>
      </c>
      <c r="P799">
        <v>798</v>
      </c>
      <c r="Q799" s="26">
        <v>46.49</v>
      </c>
      <c r="R799">
        <v>798</v>
      </c>
      <c r="S799" s="26">
        <v>63.96</v>
      </c>
      <c r="T799">
        <v>798</v>
      </c>
    </row>
    <row r="800" spans="3:20">
      <c r="C800" t="s">
        <v>864</v>
      </c>
      <c r="D800">
        <v>202</v>
      </c>
      <c r="I800" s="26">
        <v>20.74</v>
      </c>
      <c r="J800">
        <v>8</v>
      </c>
      <c r="O800" s="26">
        <v>15.15</v>
      </c>
      <c r="P800">
        <v>799</v>
      </c>
      <c r="Q800" s="26">
        <v>46.54</v>
      </c>
      <c r="R800">
        <v>799</v>
      </c>
      <c r="S800" s="26">
        <v>64.02</v>
      </c>
      <c r="T800">
        <v>799</v>
      </c>
    </row>
    <row r="801" spans="3:20">
      <c r="C801" t="s">
        <v>865</v>
      </c>
      <c r="D801">
        <v>201</v>
      </c>
      <c r="I801" s="26">
        <v>20.84</v>
      </c>
      <c r="J801">
        <v>7</v>
      </c>
      <c r="O801" s="26">
        <v>15.16</v>
      </c>
      <c r="P801">
        <v>800</v>
      </c>
      <c r="Q801" s="26">
        <v>46.59</v>
      </c>
      <c r="R801">
        <v>800</v>
      </c>
      <c r="S801" s="26">
        <v>64.09</v>
      </c>
      <c r="T801">
        <v>800</v>
      </c>
    </row>
    <row r="802" spans="3:20">
      <c r="C802" t="s">
        <v>866</v>
      </c>
      <c r="D802">
        <v>200</v>
      </c>
      <c r="I802" s="26">
        <v>20.94</v>
      </c>
      <c r="J802">
        <v>6</v>
      </c>
      <c r="O802" s="26">
        <v>15.18</v>
      </c>
      <c r="P802">
        <v>801</v>
      </c>
      <c r="Q802" s="26">
        <v>46.64</v>
      </c>
      <c r="R802">
        <v>801</v>
      </c>
      <c r="S802" s="26">
        <v>64.16</v>
      </c>
      <c r="T802">
        <v>801</v>
      </c>
    </row>
    <row r="803" spans="3:20">
      <c r="C803" t="s">
        <v>867</v>
      </c>
      <c r="D803">
        <v>199</v>
      </c>
      <c r="I803" s="26">
        <v>21.04</v>
      </c>
      <c r="J803">
        <v>5</v>
      </c>
      <c r="O803" s="26">
        <v>15.2</v>
      </c>
      <c r="P803">
        <v>802</v>
      </c>
      <c r="Q803" s="26">
        <v>46.69</v>
      </c>
      <c r="R803">
        <v>802</v>
      </c>
      <c r="S803" s="26">
        <v>64.22</v>
      </c>
      <c r="T803">
        <v>802</v>
      </c>
    </row>
    <row r="804" spans="3:20">
      <c r="C804" t="s">
        <v>868</v>
      </c>
      <c r="D804">
        <v>198</v>
      </c>
      <c r="I804" s="26">
        <v>21.14</v>
      </c>
      <c r="J804">
        <v>4</v>
      </c>
      <c r="O804" s="26">
        <v>15.21</v>
      </c>
      <c r="P804">
        <v>803</v>
      </c>
      <c r="Q804" s="26">
        <v>46.73</v>
      </c>
      <c r="R804">
        <v>803</v>
      </c>
      <c r="S804" s="26">
        <v>64.290000000000006</v>
      </c>
      <c r="T804">
        <v>803</v>
      </c>
    </row>
    <row r="805" spans="3:20">
      <c r="C805" t="s">
        <v>869</v>
      </c>
      <c r="D805">
        <v>197</v>
      </c>
      <c r="I805" s="26">
        <v>21.24</v>
      </c>
      <c r="J805">
        <v>3</v>
      </c>
      <c r="O805" s="26">
        <v>15.23</v>
      </c>
      <c r="P805">
        <v>804</v>
      </c>
      <c r="Q805" s="26">
        <v>46.78</v>
      </c>
      <c r="R805">
        <v>804</v>
      </c>
      <c r="S805" s="26">
        <v>64.36</v>
      </c>
      <c r="T805">
        <v>804</v>
      </c>
    </row>
    <row r="806" spans="3:20">
      <c r="C806" t="s">
        <v>870</v>
      </c>
      <c r="D806">
        <v>196</v>
      </c>
      <c r="I806" s="26">
        <v>21.34</v>
      </c>
      <c r="J806">
        <v>2</v>
      </c>
      <c r="O806" s="26">
        <v>15.25</v>
      </c>
      <c r="P806">
        <v>805</v>
      </c>
      <c r="Q806" s="26">
        <v>46.83</v>
      </c>
      <c r="R806">
        <v>805</v>
      </c>
      <c r="S806" s="26">
        <v>64.42</v>
      </c>
      <c r="T806">
        <v>805</v>
      </c>
    </row>
    <row r="807" spans="3:20">
      <c r="C807" t="s">
        <v>871</v>
      </c>
      <c r="D807">
        <v>195</v>
      </c>
      <c r="I807" s="26">
        <v>21.44</v>
      </c>
      <c r="J807">
        <v>1</v>
      </c>
      <c r="O807" s="26">
        <v>15.26</v>
      </c>
      <c r="P807">
        <v>806</v>
      </c>
      <c r="Q807" s="26">
        <v>46.88</v>
      </c>
      <c r="R807">
        <v>806</v>
      </c>
      <c r="S807" s="26">
        <v>64.489999999999995</v>
      </c>
      <c r="T807">
        <v>806</v>
      </c>
    </row>
    <row r="808" spans="3:20">
      <c r="C808" t="s">
        <v>872</v>
      </c>
      <c r="D808">
        <v>194</v>
      </c>
      <c r="O808" s="26">
        <v>15.28</v>
      </c>
      <c r="P808">
        <v>807</v>
      </c>
      <c r="Q808" s="26">
        <v>46.93</v>
      </c>
      <c r="R808">
        <v>807</v>
      </c>
      <c r="S808" s="26">
        <v>64.55</v>
      </c>
      <c r="T808">
        <v>807</v>
      </c>
    </row>
    <row r="809" spans="3:20">
      <c r="C809" t="s">
        <v>873</v>
      </c>
      <c r="D809">
        <v>193</v>
      </c>
      <c r="O809" s="26">
        <v>15.29</v>
      </c>
      <c r="P809">
        <v>808</v>
      </c>
      <c r="Q809" s="26">
        <v>46.98</v>
      </c>
      <c r="R809">
        <v>808</v>
      </c>
      <c r="S809" s="26">
        <v>64.62</v>
      </c>
      <c r="T809">
        <v>808</v>
      </c>
    </row>
    <row r="810" spans="3:20">
      <c r="C810" t="s">
        <v>874</v>
      </c>
      <c r="D810">
        <v>192</v>
      </c>
      <c r="O810" s="26">
        <v>15.31</v>
      </c>
      <c r="P810">
        <v>809</v>
      </c>
      <c r="Q810" s="26">
        <v>47.02</v>
      </c>
      <c r="R810">
        <v>809</v>
      </c>
      <c r="S810" s="26">
        <v>64.69</v>
      </c>
      <c r="T810">
        <v>809</v>
      </c>
    </row>
    <row r="811" spans="3:20">
      <c r="C811" t="s">
        <v>875</v>
      </c>
      <c r="D811">
        <v>191</v>
      </c>
      <c r="O811" s="26">
        <v>15.33</v>
      </c>
      <c r="P811">
        <v>810</v>
      </c>
      <c r="Q811" s="26">
        <v>47.07</v>
      </c>
      <c r="R811">
        <v>810</v>
      </c>
      <c r="S811" s="26">
        <v>64.75</v>
      </c>
      <c r="T811">
        <v>810</v>
      </c>
    </row>
    <row r="812" spans="3:20">
      <c r="C812" t="s">
        <v>876</v>
      </c>
      <c r="D812">
        <v>190</v>
      </c>
      <c r="O812" s="26">
        <v>15.34</v>
      </c>
      <c r="P812">
        <v>811</v>
      </c>
      <c r="Q812" s="26">
        <v>47.12</v>
      </c>
      <c r="R812">
        <v>811</v>
      </c>
      <c r="S812" s="26">
        <v>64.819999999999993</v>
      </c>
      <c r="T812">
        <v>811</v>
      </c>
    </row>
    <row r="813" spans="3:20">
      <c r="C813" t="s">
        <v>877</v>
      </c>
      <c r="D813">
        <v>189</v>
      </c>
      <c r="O813" s="26">
        <v>15.36</v>
      </c>
      <c r="P813">
        <v>812</v>
      </c>
      <c r="Q813" s="26">
        <v>47.17</v>
      </c>
      <c r="R813">
        <v>812</v>
      </c>
      <c r="S813" s="26">
        <v>64.88</v>
      </c>
      <c r="T813">
        <v>812</v>
      </c>
    </row>
    <row r="814" spans="3:20">
      <c r="C814" t="s">
        <v>878</v>
      </c>
      <c r="D814">
        <v>188</v>
      </c>
      <c r="O814" s="26">
        <v>15.38</v>
      </c>
      <c r="P814">
        <v>813</v>
      </c>
      <c r="Q814" s="26">
        <v>47.22</v>
      </c>
      <c r="R814">
        <v>813</v>
      </c>
      <c r="S814" s="26">
        <v>64.95</v>
      </c>
      <c r="T814">
        <v>813</v>
      </c>
    </row>
    <row r="815" spans="3:20">
      <c r="C815" t="s">
        <v>879</v>
      </c>
      <c r="D815">
        <v>187</v>
      </c>
      <c r="O815" s="26">
        <v>15.39</v>
      </c>
      <c r="P815">
        <v>814</v>
      </c>
      <c r="Q815" s="26">
        <v>47.27</v>
      </c>
      <c r="R815">
        <v>814</v>
      </c>
      <c r="S815" s="26">
        <v>65.02</v>
      </c>
      <c r="T815">
        <v>814</v>
      </c>
    </row>
    <row r="816" spans="3:20">
      <c r="C816" t="s">
        <v>880</v>
      </c>
      <c r="D816">
        <v>186</v>
      </c>
      <c r="O816" s="26">
        <v>15.41</v>
      </c>
      <c r="P816">
        <v>815</v>
      </c>
      <c r="Q816" s="26">
        <v>47.31</v>
      </c>
      <c r="R816">
        <v>815</v>
      </c>
      <c r="S816" s="26">
        <v>65.08</v>
      </c>
      <c r="T816">
        <v>815</v>
      </c>
    </row>
    <row r="817" spans="3:20">
      <c r="C817" t="s">
        <v>881</v>
      </c>
      <c r="D817">
        <v>185</v>
      </c>
      <c r="O817" s="26">
        <v>15.42</v>
      </c>
      <c r="P817">
        <v>816</v>
      </c>
      <c r="Q817" s="26">
        <v>47.36</v>
      </c>
      <c r="R817">
        <v>816</v>
      </c>
      <c r="S817" s="26">
        <v>65.150000000000006</v>
      </c>
      <c r="T817">
        <v>816</v>
      </c>
    </row>
    <row r="818" spans="3:20">
      <c r="C818" t="s">
        <v>882</v>
      </c>
      <c r="D818">
        <v>184</v>
      </c>
      <c r="O818" s="26">
        <v>15.44</v>
      </c>
      <c r="P818">
        <v>817</v>
      </c>
      <c r="Q818" s="26">
        <v>47.41</v>
      </c>
      <c r="R818">
        <v>817</v>
      </c>
      <c r="S818" s="26">
        <v>65.209999999999994</v>
      </c>
      <c r="T818">
        <v>817</v>
      </c>
    </row>
    <row r="819" spans="3:20">
      <c r="C819" t="s">
        <v>883</v>
      </c>
      <c r="D819">
        <v>183</v>
      </c>
      <c r="O819" s="26">
        <v>15.46</v>
      </c>
      <c r="P819">
        <v>818</v>
      </c>
      <c r="Q819" s="26">
        <v>47.46</v>
      </c>
      <c r="R819">
        <v>818</v>
      </c>
      <c r="S819" s="26">
        <v>65.28</v>
      </c>
      <c r="T819">
        <v>818</v>
      </c>
    </row>
    <row r="820" spans="3:20">
      <c r="C820" t="s">
        <v>884</v>
      </c>
      <c r="D820">
        <v>182</v>
      </c>
      <c r="O820" s="26">
        <v>15.47</v>
      </c>
      <c r="P820">
        <v>819</v>
      </c>
      <c r="Q820" s="26">
        <v>47.51</v>
      </c>
      <c r="R820">
        <v>819</v>
      </c>
      <c r="S820" s="26">
        <v>65.349999999999994</v>
      </c>
      <c r="T820">
        <v>819</v>
      </c>
    </row>
    <row r="821" spans="3:20">
      <c r="C821" t="s">
        <v>885</v>
      </c>
      <c r="D821">
        <v>181</v>
      </c>
      <c r="O821" s="26">
        <v>15.49</v>
      </c>
      <c r="P821">
        <v>820</v>
      </c>
      <c r="Q821" s="26">
        <v>47.56</v>
      </c>
      <c r="R821">
        <v>820</v>
      </c>
      <c r="S821" s="26">
        <v>65.41</v>
      </c>
      <c r="T821">
        <v>820</v>
      </c>
    </row>
    <row r="822" spans="3:20">
      <c r="C822" t="s">
        <v>886</v>
      </c>
      <c r="D822">
        <v>180</v>
      </c>
      <c r="O822" s="26">
        <v>15.51</v>
      </c>
      <c r="P822">
        <v>821</v>
      </c>
      <c r="Q822" s="26">
        <v>47.6</v>
      </c>
      <c r="R822">
        <v>821</v>
      </c>
      <c r="S822" s="26">
        <v>65.48</v>
      </c>
      <c r="T822">
        <v>821</v>
      </c>
    </row>
    <row r="823" spans="3:20">
      <c r="C823" t="s">
        <v>887</v>
      </c>
      <c r="D823">
        <v>179</v>
      </c>
      <c r="O823" s="26">
        <v>15.52</v>
      </c>
      <c r="P823">
        <v>822</v>
      </c>
      <c r="Q823" s="26">
        <v>47.65</v>
      </c>
      <c r="R823">
        <v>822</v>
      </c>
      <c r="S823" s="26">
        <v>65.540000000000006</v>
      </c>
      <c r="T823">
        <v>822</v>
      </c>
    </row>
    <row r="824" spans="3:20">
      <c r="C824" t="s">
        <v>888</v>
      </c>
      <c r="D824">
        <v>178</v>
      </c>
      <c r="O824" s="26">
        <v>15.54</v>
      </c>
      <c r="P824">
        <v>823</v>
      </c>
      <c r="Q824" s="26">
        <v>47.7</v>
      </c>
      <c r="R824">
        <v>823</v>
      </c>
      <c r="S824" s="26">
        <v>65.61</v>
      </c>
      <c r="T824">
        <v>823</v>
      </c>
    </row>
    <row r="825" spans="3:20">
      <c r="C825" t="s">
        <v>889</v>
      </c>
      <c r="D825">
        <v>177</v>
      </c>
      <c r="O825" s="26">
        <v>15.55</v>
      </c>
      <c r="P825">
        <v>824</v>
      </c>
      <c r="Q825" s="26">
        <v>47.75</v>
      </c>
      <c r="R825">
        <v>824</v>
      </c>
      <c r="S825" s="26">
        <v>65.67</v>
      </c>
      <c r="T825">
        <v>824</v>
      </c>
    </row>
    <row r="826" spans="3:20">
      <c r="C826" t="s">
        <v>890</v>
      </c>
      <c r="D826">
        <v>176</v>
      </c>
      <c r="O826" s="26">
        <v>15.57</v>
      </c>
      <c r="P826">
        <v>825</v>
      </c>
      <c r="Q826" s="26">
        <v>47.8</v>
      </c>
      <c r="R826">
        <v>825</v>
      </c>
      <c r="S826" s="26">
        <v>65.739999999999995</v>
      </c>
      <c r="T826">
        <v>825</v>
      </c>
    </row>
    <row r="827" spans="3:20">
      <c r="C827" t="s">
        <v>891</v>
      </c>
      <c r="D827">
        <v>175</v>
      </c>
      <c r="O827" s="26">
        <v>15.59</v>
      </c>
      <c r="P827">
        <v>826</v>
      </c>
      <c r="Q827" s="26">
        <v>47.84</v>
      </c>
      <c r="R827">
        <v>826</v>
      </c>
      <c r="S827" s="26">
        <v>65.81</v>
      </c>
      <c r="T827">
        <v>826</v>
      </c>
    </row>
    <row r="828" spans="3:20">
      <c r="C828" t="s">
        <v>892</v>
      </c>
      <c r="D828">
        <v>174</v>
      </c>
      <c r="O828" s="26">
        <v>15.6</v>
      </c>
      <c r="P828">
        <v>827</v>
      </c>
      <c r="Q828" s="26">
        <v>47.89</v>
      </c>
      <c r="R828">
        <v>827</v>
      </c>
      <c r="S828" s="26">
        <v>65.87</v>
      </c>
      <c r="T828">
        <v>827</v>
      </c>
    </row>
    <row r="829" spans="3:20">
      <c r="C829" t="s">
        <v>893</v>
      </c>
      <c r="D829">
        <v>173</v>
      </c>
      <c r="O829" s="26">
        <v>15.62</v>
      </c>
      <c r="P829">
        <v>828</v>
      </c>
      <c r="Q829" s="26">
        <v>47.94</v>
      </c>
      <c r="R829">
        <v>828</v>
      </c>
      <c r="S829" s="26">
        <v>65.94</v>
      </c>
      <c r="T829">
        <v>828</v>
      </c>
    </row>
    <row r="830" spans="3:20">
      <c r="C830" t="s">
        <v>894</v>
      </c>
      <c r="D830">
        <v>172</v>
      </c>
      <c r="O830" s="26">
        <v>15.64</v>
      </c>
      <c r="P830">
        <v>829</v>
      </c>
      <c r="Q830" s="26">
        <v>47.99</v>
      </c>
      <c r="R830">
        <v>829</v>
      </c>
      <c r="S830" s="26">
        <v>66</v>
      </c>
      <c r="T830">
        <v>829</v>
      </c>
    </row>
    <row r="831" spans="3:20">
      <c r="C831" t="s">
        <v>895</v>
      </c>
      <c r="D831">
        <v>171</v>
      </c>
      <c r="O831" s="26">
        <v>15.65</v>
      </c>
      <c r="P831">
        <v>830</v>
      </c>
      <c r="Q831" s="26">
        <v>48.04</v>
      </c>
      <c r="R831">
        <v>830</v>
      </c>
      <c r="S831" s="26">
        <v>66.069999999999993</v>
      </c>
      <c r="T831">
        <v>830</v>
      </c>
    </row>
    <row r="832" spans="3:20">
      <c r="C832" t="s">
        <v>896</v>
      </c>
      <c r="D832">
        <v>170</v>
      </c>
      <c r="O832" s="26">
        <v>15.67</v>
      </c>
      <c r="P832">
        <v>831</v>
      </c>
      <c r="Q832" s="26">
        <v>48.09</v>
      </c>
      <c r="R832">
        <v>831</v>
      </c>
      <c r="S832" s="26">
        <v>66.14</v>
      </c>
      <c r="T832">
        <v>831</v>
      </c>
    </row>
    <row r="833" spans="3:20">
      <c r="C833" t="s">
        <v>897</v>
      </c>
      <c r="D833">
        <v>169</v>
      </c>
      <c r="O833" s="26">
        <v>15.68</v>
      </c>
      <c r="P833">
        <v>832</v>
      </c>
      <c r="Q833" s="26">
        <v>48.13</v>
      </c>
      <c r="R833">
        <v>832</v>
      </c>
      <c r="S833" s="26">
        <v>66.2</v>
      </c>
      <c r="T833">
        <v>832</v>
      </c>
    </row>
    <row r="834" spans="3:20">
      <c r="C834" t="s">
        <v>898</v>
      </c>
      <c r="D834">
        <v>168</v>
      </c>
      <c r="O834" s="26">
        <v>15.7</v>
      </c>
      <c r="P834">
        <v>833</v>
      </c>
      <c r="Q834" s="26">
        <v>48.18</v>
      </c>
      <c r="R834">
        <v>833</v>
      </c>
      <c r="S834" s="26">
        <v>66.27</v>
      </c>
      <c r="T834">
        <v>833</v>
      </c>
    </row>
    <row r="835" spans="3:20">
      <c r="C835" t="s">
        <v>899</v>
      </c>
      <c r="D835">
        <v>167</v>
      </c>
      <c r="O835" s="26">
        <v>15.72</v>
      </c>
      <c r="P835">
        <v>834</v>
      </c>
      <c r="Q835" s="26">
        <v>48.23</v>
      </c>
      <c r="R835">
        <v>834</v>
      </c>
      <c r="S835" s="26">
        <v>66.33</v>
      </c>
      <c r="T835">
        <v>834</v>
      </c>
    </row>
    <row r="836" spans="3:20">
      <c r="C836" t="s">
        <v>900</v>
      </c>
      <c r="D836">
        <v>166</v>
      </c>
      <c r="O836" s="26">
        <v>15.73</v>
      </c>
      <c r="P836">
        <v>835</v>
      </c>
      <c r="Q836" s="26">
        <v>48.28</v>
      </c>
      <c r="R836">
        <v>835</v>
      </c>
      <c r="S836" s="26">
        <v>66.400000000000006</v>
      </c>
      <c r="T836">
        <v>835</v>
      </c>
    </row>
    <row r="837" spans="3:20">
      <c r="C837" t="s">
        <v>901</v>
      </c>
      <c r="D837">
        <v>165</v>
      </c>
      <c r="O837" s="26">
        <v>15.75</v>
      </c>
      <c r="P837">
        <v>836</v>
      </c>
      <c r="Q837" s="26">
        <v>48.33</v>
      </c>
      <c r="R837">
        <v>836</v>
      </c>
      <c r="S837" s="26">
        <v>66.47</v>
      </c>
      <c r="T837">
        <v>836</v>
      </c>
    </row>
    <row r="838" spans="3:20">
      <c r="C838" t="s">
        <v>902</v>
      </c>
      <c r="D838">
        <v>164</v>
      </c>
      <c r="O838" s="26">
        <v>15.77</v>
      </c>
      <c r="P838">
        <v>837</v>
      </c>
      <c r="Q838" s="26">
        <v>48.38</v>
      </c>
      <c r="R838">
        <v>837</v>
      </c>
      <c r="S838" s="26">
        <v>66.53</v>
      </c>
      <c r="T838">
        <v>837</v>
      </c>
    </row>
    <row r="839" spans="3:20">
      <c r="C839" t="s">
        <v>903</v>
      </c>
      <c r="D839">
        <v>163</v>
      </c>
      <c r="O839" s="26">
        <v>15.78</v>
      </c>
      <c r="P839">
        <v>838</v>
      </c>
      <c r="Q839" s="26">
        <v>48.42</v>
      </c>
      <c r="R839">
        <v>838</v>
      </c>
      <c r="S839" s="26">
        <v>66.599999999999994</v>
      </c>
      <c r="T839">
        <v>838</v>
      </c>
    </row>
    <row r="840" spans="3:20">
      <c r="C840" t="s">
        <v>904</v>
      </c>
      <c r="D840">
        <v>162</v>
      </c>
      <c r="O840" s="26">
        <v>15.8</v>
      </c>
      <c r="P840">
        <v>839</v>
      </c>
      <c r="Q840" s="26">
        <v>48.47</v>
      </c>
      <c r="R840">
        <v>839</v>
      </c>
      <c r="S840" s="26">
        <v>66.66</v>
      </c>
      <c r="T840">
        <v>839</v>
      </c>
    </row>
    <row r="841" spans="3:20">
      <c r="C841" t="s">
        <v>905</v>
      </c>
      <c r="D841">
        <v>161</v>
      </c>
      <c r="O841" s="26">
        <v>15.81</v>
      </c>
      <c r="P841">
        <v>840</v>
      </c>
      <c r="Q841" s="26">
        <v>48.52</v>
      </c>
      <c r="R841">
        <v>840</v>
      </c>
      <c r="S841" s="26">
        <v>66.73</v>
      </c>
      <c r="T841">
        <v>840</v>
      </c>
    </row>
    <row r="842" spans="3:20">
      <c r="C842" t="s">
        <v>906</v>
      </c>
      <c r="D842">
        <v>160</v>
      </c>
      <c r="O842" s="26">
        <v>15.83</v>
      </c>
      <c r="P842">
        <v>841</v>
      </c>
      <c r="Q842" s="26">
        <v>48.57</v>
      </c>
      <c r="R842">
        <v>841</v>
      </c>
      <c r="S842" s="26">
        <v>66.790000000000006</v>
      </c>
      <c r="T842">
        <v>841</v>
      </c>
    </row>
    <row r="843" spans="3:20">
      <c r="C843" t="s">
        <v>907</v>
      </c>
      <c r="D843">
        <v>159</v>
      </c>
      <c r="O843" s="26">
        <v>15.85</v>
      </c>
      <c r="P843">
        <v>842</v>
      </c>
      <c r="Q843" s="26">
        <v>48.62</v>
      </c>
      <c r="R843">
        <v>842</v>
      </c>
      <c r="S843" s="26">
        <v>66.86</v>
      </c>
      <c r="T843">
        <v>842</v>
      </c>
    </row>
    <row r="844" spans="3:20">
      <c r="C844" t="s">
        <v>908</v>
      </c>
      <c r="D844">
        <v>158</v>
      </c>
      <c r="O844" s="26">
        <v>15.86</v>
      </c>
      <c r="P844">
        <v>843</v>
      </c>
      <c r="Q844" s="26">
        <v>48.66</v>
      </c>
      <c r="R844">
        <v>843</v>
      </c>
      <c r="S844" s="26">
        <v>66.930000000000007</v>
      </c>
      <c r="T844">
        <v>843</v>
      </c>
    </row>
    <row r="845" spans="3:20">
      <c r="C845" t="s">
        <v>909</v>
      </c>
      <c r="D845">
        <v>157</v>
      </c>
      <c r="O845" s="26">
        <v>15.88</v>
      </c>
      <c r="P845">
        <v>844</v>
      </c>
      <c r="Q845" s="26">
        <v>48.71</v>
      </c>
      <c r="R845">
        <v>844</v>
      </c>
      <c r="S845" s="26">
        <v>66.989999999999995</v>
      </c>
      <c r="T845">
        <v>844</v>
      </c>
    </row>
    <row r="846" spans="3:20">
      <c r="C846" t="s">
        <v>910</v>
      </c>
      <c r="D846">
        <v>156</v>
      </c>
      <c r="O846" s="26">
        <v>15.9</v>
      </c>
      <c r="P846">
        <v>845</v>
      </c>
      <c r="Q846" s="26">
        <v>48.76</v>
      </c>
      <c r="R846">
        <v>845</v>
      </c>
      <c r="S846" s="26">
        <v>67.06</v>
      </c>
      <c r="T846">
        <v>845</v>
      </c>
    </row>
    <row r="847" spans="3:20">
      <c r="C847" t="s">
        <v>911</v>
      </c>
      <c r="D847">
        <v>155</v>
      </c>
      <c r="O847" s="26">
        <v>15.91</v>
      </c>
      <c r="P847">
        <v>846</v>
      </c>
      <c r="Q847" s="26">
        <v>48.81</v>
      </c>
      <c r="R847">
        <v>846</v>
      </c>
      <c r="S847" s="26">
        <v>67.12</v>
      </c>
      <c r="T847">
        <v>846</v>
      </c>
    </row>
    <row r="848" spans="3:20">
      <c r="C848" t="s">
        <v>912</v>
      </c>
      <c r="D848">
        <v>154</v>
      </c>
      <c r="O848" s="26">
        <v>15.93</v>
      </c>
      <c r="P848">
        <v>847</v>
      </c>
      <c r="Q848" s="26">
        <v>48.86</v>
      </c>
      <c r="R848">
        <v>847</v>
      </c>
      <c r="S848" s="26">
        <v>67.19</v>
      </c>
      <c r="T848">
        <v>847</v>
      </c>
    </row>
    <row r="849" spans="3:20">
      <c r="C849" t="s">
        <v>913</v>
      </c>
      <c r="D849">
        <v>153</v>
      </c>
      <c r="O849" s="26">
        <v>15.94</v>
      </c>
      <c r="P849">
        <v>848</v>
      </c>
      <c r="Q849" s="26">
        <v>48.9</v>
      </c>
      <c r="R849">
        <v>848</v>
      </c>
      <c r="S849" s="26">
        <v>67.260000000000005</v>
      </c>
      <c r="T849">
        <v>848</v>
      </c>
    </row>
    <row r="850" spans="3:20">
      <c r="C850" t="s">
        <v>914</v>
      </c>
      <c r="D850">
        <v>152</v>
      </c>
      <c r="O850" s="26">
        <v>15.96</v>
      </c>
      <c r="P850">
        <v>849</v>
      </c>
      <c r="Q850" s="26">
        <v>48.95</v>
      </c>
      <c r="R850">
        <v>849</v>
      </c>
      <c r="S850" s="26">
        <v>67.319999999999993</v>
      </c>
      <c r="T850">
        <v>849</v>
      </c>
    </row>
    <row r="851" spans="3:20">
      <c r="C851" t="s">
        <v>915</v>
      </c>
      <c r="D851">
        <v>151</v>
      </c>
      <c r="O851" s="26">
        <v>15.98</v>
      </c>
      <c r="P851">
        <v>850</v>
      </c>
      <c r="Q851" s="26">
        <v>49</v>
      </c>
      <c r="R851">
        <v>850</v>
      </c>
      <c r="S851" s="26">
        <v>67.39</v>
      </c>
      <c r="T851">
        <v>850</v>
      </c>
    </row>
    <row r="852" spans="3:20">
      <c r="C852" t="s">
        <v>916</v>
      </c>
      <c r="D852">
        <v>150</v>
      </c>
      <c r="O852" s="26">
        <v>15.99</v>
      </c>
      <c r="P852">
        <v>851</v>
      </c>
      <c r="Q852" s="26">
        <v>49.05</v>
      </c>
      <c r="R852">
        <v>851</v>
      </c>
      <c r="S852" s="26">
        <v>67.45</v>
      </c>
      <c r="T852">
        <v>851</v>
      </c>
    </row>
    <row r="853" spans="3:20">
      <c r="C853" t="s">
        <v>917</v>
      </c>
      <c r="D853">
        <v>149</v>
      </c>
      <c r="O853" s="26">
        <v>16.010000000000002</v>
      </c>
      <c r="P853">
        <v>852</v>
      </c>
      <c r="Q853" s="26">
        <v>49.1</v>
      </c>
      <c r="R853">
        <v>852</v>
      </c>
      <c r="S853" s="26">
        <v>67.52</v>
      </c>
      <c r="T853">
        <v>852</v>
      </c>
    </row>
    <row r="854" spans="3:20">
      <c r="C854" t="s">
        <v>918</v>
      </c>
      <c r="D854">
        <v>148</v>
      </c>
      <c r="O854" s="26">
        <v>16.03</v>
      </c>
      <c r="P854">
        <v>853</v>
      </c>
      <c r="Q854" s="26">
        <v>49.15</v>
      </c>
      <c r="R854">
        <v>853</v>
      </c>
      <c r="S854" s="26">
        <v>67.58</v>
      </c>
      <c r="T854">
        <v>853</v>
      </c>
    </row>
    <row r="855" spans="3:20">
      <c r="C855" t="s">
        <v>919</v>
      </c>
      <c r="D855">
        <v>147</v>
      </c>
      <c r="O855" s="26">
        <v>16.04</v>
      </c>
      <c r="P855">
        <v>854</v>
      </c>
      <c r="Q855" s="26">
        <v>49.19</v>
      </c>
      <c r="R855">
        <v>854</v>
      </c>
      <c r="S855" s="26">
        <v>67.650000000000006</v>
      </c>
      <c r="T855">
        <v>854</v>
      </c>
    </row>
    <row r="856" spans="3:20">
      <c r="C856" t="s">
        <v>920</v>
      </c>
      <c r="D856">
        <v>146</v>
      </c>
      <c r="O856" s="26">
        <v>16.059999999999999</v>
      </c>
      <c r="P856">
        <v>855</v>
      </c>
      <c r="Q856" s="26">
        <v>49.24</v>
      </c>
      <c r="R856">
        <v>855</v>
      </c>
      <c r="S856" s="26">
        <v>67.72</v>
      </c>
      <c r="T856">
        <v>855</v>
      </c>
    </row>
    <row r="857" spans="3:20">
      <c r="C857" t="s">
        <v>921</v>
      </c>
      <c r="D857">
        <v>145</v>
      </c>
      <c r="O857" s="26">
        <v>16.07</v>
      </c>
      <c r="P857">
        <v>856</v>
      </c>
      <c r="Q857" s="26">
        <v>49.29</v>
      </c>
      <c r="R857">
        <v>856</v>
      </c>
      <c r="S857" s="26">
        <v>67.78</v>
      </c>
      <c r="T857">
        <v>856</v>
      </c>
    </row>
    <row r="858" spans="3:20">
      <c r="C858" t="s">
        <v>922</v>
      </c>
      <c r="D858">
        <v>144</v>
      </c>
      <c r="O858" s="26">
        <v>16.09</v>
      </c>
      <c r="P858">
        <v>857</v>
      </c>
      <c r="Q858" s="26">
        <v>49.34</v>
      </c>
      <c r="R858">
        <v>857</v>
      </c>
      <c r="S858" s="26">
        <v>67.849999999999994</v>
      </c>
      <c r="T858">
        <v>857</v>
      </c>
    </row>
    <row r="859" spans="3:20">
      <c r="C859" t="s">
        <v>923</v>
      </c>
      <c r="D859">
        <v>143</v>
      </c>
      <c r="O859" s="26">
        <v>16.11</v>
      </c>
      <c r="P859">
        <v>858</v>
      </c>
      <c r="Q859" s="26">
        <v>49.39</v>
      </c>
      <c r="R859">
        <v>858</v>
      </c>
      <c r="S859" s="26">
        <v>67.91</v>
      </c>
      <c r="T859">
        <v>858</v>
      </c>
    </row>
    <row r="860" spans="3:20">
      <c r="C860" t="s">
        <v>924</v>
      </c>
      <c r="D860">
        <v>142</v>
      </c>
      <c r="O860" s="26">
        <v>16.12</v>
      </c>
      <c r="P860">
        <v>859</v>
      </c>
      <c r="Q860" s="26">
        <v>49.43</v>
      </c>
      <c r="R860">
        <v>859</v>
      </c>
      <c r="S860" s="26">
        <v>67.98</v>
      </c>
      <c r="T860">
        <v>859</v>
      </c>
    </row>
    <row r="861" spans="3:20">
      <c r="C861" t="s">
        <v>925</v>
      </c>
      <c r="D861">
        <v>141</v>
      </c>
      <c r="O861" s="26">
        <v>16.14</v>
      </c>
      <c r="P861">
        <v>860</v>
      </c>
      <c r="Q861" s="26">
        <v>49.48</v>
      </c>
      <c r="R861">
        <v>860</v>
      </c>
      <c r="S861" s="26">
        <v>68.040000000000006</v>
      </c>
      <c r="T861">
        <v>860</v>
      </c>
    </row>
    <row r="862" spans="3:20">
      <c r="C862" t="s">
        <v>926</v>
      </c>
      <c r="D862">
        <v>140</v>
      </c>
      <c r="O862" s="26">
        <v>16.149999999999999</v>
      </c>
      <c r="P862">
        <v>861</v>
      </c>
      <c r="Q862" s="26">
        <v>49.53</v>
      </c>
      <c r="R862">
        <v>861</v>
      </c>
      <c r="S862" s="26">
        <v>68.11</v>
      </c>
      <c r="T862">
        <v>861</v>
      </c>
    </row>
    <row r="863" spans="3:20">
      <c r="C863" t="s">
        <v>927</v>
      </c>
      <c r="D863">
        <v>139</v>
      </c>
      <c r="O863" s="26">
        <v>16.170000000000002</v>
      </c>
      <c r="P863">
        <v>862</v>
      </c>
      <c r="Q863" s="26">
        <v>49.58</v>
      </c>
      <c r="R863">
        <v>862</v>
      </c>
      <c r="S863" s="26">
        <v>68.180000000000007</v>
      </c>
      <c r="T863">
        <v>862</v>
      </c>
    </row>
    <row r="864" spans="3:20">
      <c r="C864" t="s">
        <v>928</v>
      </c>
      <c r="D864">
        <v>138</v>
      </c>
      <c r="O864" s="26">
        <v>16.190000000000001</v>
      </c>
      <c r="P864">
        <v>863</v>
      </c>
      <c r="Q864" s="26">
        <v>49.63</v>
      </c>
      <c r="R864">
        <v>863</v>
      </c>
      <c r="S864" s="26">
        <v>68.239999999999995</v>
      </c>
      <c r="T864">
        <v>863</v>
      </c>
    </row>
    <row r="865" spans="3:20">
      <c r="C865" t="s">
        <v>929</v>
      </c>
      <c r="D865">
        <v>137</v>
      </c>
      <c r="O865" s="26">
        <v>16.2</v>
      </c>
      <c r="P865">
        <v>864</v>
      </c>
      <c r="Q865" s="26">
        <v>49.67</v>
      </c>
      <c r="R865">
        <v>864</v>
      </c>
      <c r="S865" s="26">
        <v>68.31</v>
      </c>
      <c r="T865">
        <v>864</v>
      </c>
    </row>
    <row r="866" spans="3:20">
      <c r="C866" t="s">
        <v>930</v>
      </c>
      <c r="D866">
        <v>136</v>
      </c>
      <c r="O866" s="26">
        <v>16.22</v>
      </c>
      <c r="P866">
        <v>865</v>
      </c>
      <c r="Q866" s="26">
        <v>49.72</v>
      </c>
      <c r="R866">
        <v>865</v>
      </c>
      <c r="S866" s="26">
        <v>68.37</v>
      </c>
      <c r="T866">
        <v>865</v>
      </c>
    </row>
    <row r="867" spans="3:20">
      <c r="C867" t="s">
        <v>931</v>
      </c>
      <c r="D867">
        <v>135</v>
      </c>
      <c r="O867" s="26">
        <v>16.239999999999998</v>
      </c>
      <c r="P867">
        <v>866</v>
      </c>
      <c r="Q867" s="26">
        <v>49.77</v>
      </c>
      <c r="R867">
        <v>866</v>
      </c>
      <c r="S867" s="26">
        <v>68.44</v>
      </c>
      <c r="T867">
        <v>866</v>
      </c>
    </row>
    <row r="868" spans="3:20">
      <c r="C868" t="s">
        <v>932</v>
      </c>
      <c r="D868">
        <v>134</v>
      </c>
      <c r="O868" s="26">
        <v>16.25</v>
      </c>
      <c r="P868">
        <v>867</v>
      </c>
      <c r="Q868" s="26">
        <v>49.82</v>
      </c>
      <c r="R868">
        <v>867</v>
      </c>
      <c r="S868" s="26">
        <v>68.5</v>
      </c>
      <c r="T868">
        <v>867</v>
      </c>
    </row>
    <row r="869" spans="3:20">
      <c r="C869" t="s">
        <v>933</v>
      </c>
      <c r="D869">
        <v>133</v>
      </c>
      <c r="O869" s="26">
        <v>16.27</v>
      </c>
      <c r="P869">
        <v>868</v>
      </c>
      <c r="Q869" s="26">
        <v>49.87</v>
      </c>
      <c r="R869">
        <v>868</v>
      </c>
      <c r="S869" s="26">
        <v>68.569999999999993</v>
      </c>
      <c r="T869">
        <v>868</v>
      </c>
    </row>
    <row r="870" spans="3:20">
      <c r="C870" t="s">
        <v>934</v>
      </c>
      <c r="D870">
        <v>132</v>
      </c>
      <c r="O870" s="26">
        <v>16.28</v>
      </c>
      <c r="P870">
        <v>869</v>
      </c>
      <c r="Q870" s="26">
        <v>49.91</v>
      </c>
      <c r="R870">
        <v>869</v>
      </c>
      <c r="S870" s="26">
        <v>68.64</v>
      </c>
      <c r="T870">
        <v>869</v>
      </c>
    </row>
    <row r="871" spans="3:20">
      <c r="C871" t="s">
        <v>935</v>
      </c>
      <c r="D871">
        <v>131</v>
      </c>
      <c r="O871" s="26">
        <v>16.3</v>
      </c>
      <c r="P871">
        <v>870</v>
      </c>
      <c r="Q871" s="26">
        <v>49.96</v>
      </c>
      <c r="R871">
        <v>870</v>
      </c>
      <c r="S871" s="26">
        <v>68.7</v>
      </c>
      <c r="T871">
        <v>870</v>
      </c>
    </row>
    <row r="872" spans="3:20">
      <c r="C872" t="s">
        <v>936</v>
      </c>
      <c r="D872">
        <v>130</v>
      </c>
      <c r="O872" s="26">
        <v>16.32</v>
      </c>
      <c r="P872">
        <v>871</v>
      </c>
      <c r="Q872" s="26">
        <v>50.01</v>
      </c>
      <c r="R872">
        <v>871</v>
      </c>
      <c r="S872" s="26">
        <v>68.77</v>
      </c>
      <c r="T872">
        <v>871</v>
      </c>
    </row>
    <row r="873" spans="3:20">
      <c r="C873" t="s">
        <v>937</v>
      </c>
      <c r="D873">
        <v>129</v>
      </c>
      <c r="O873" s="26">
        <v>16.329999999999998</v>
      </c>
      <c r="P873">
        <v>872</v>
      </c>
      <c r="Q873" s="26">
        <v>50.06</v>
      </c>
      <c r="R873">
        <v>872</v>
      </c>
      <c r="S873" s="26">
        <v>68.83</v>
      </c>
      <c r="T873">
        <v>872</v>
      </c>
    </row>
    <row r="874" spans="3:20">
      <c r="C874" t="s">
        <v>938</v>
      </c>
      <c r="D874">
        <v>128</v>
      </c>
      <c r="O874" s="26">
        <v>16.350000000000001</v>
      </c>
      <c r="P874">
        <v>873</v>
      </c>
      <c r="Q874" s="26">
        <v>50.11</v>
      </c>
      <c r="R874">
        <v>873</v>
      </c>
      <c r="S874" s="26">
        <v>68.900000000000006</v>
      </c>
      <c r="T874">
        <v>873</v>
      </c>
    </row>
    <row r="875" spans="3:20">
      <c r="C875" t="s">
        <v>939</v>
      </c>
      <c r="D875">
        <v>127</v>
      </c>
      <c r="O875" s="26">
        <v>16.37</v>
      </c>
      <c r="P875">
        <v>874</v>
      </c>
      <c r="Q875" s="26">
        <v>50.15</v>
      </c>
      <c r="R875">
        <v>874</v>
      </c>
      <c r="S875" s="26">
        <v>68.959999999999994</v>
      </c>
      <c r="T875">
        <v>874</v>
      </c>
    </row>
    <row r="876" spans="3:20">
      <c r="C876" t="s">
        <v>940</v>
      </c>
      <c r="D876">
        <v>126</v>
      </c>
      <c r="O876" s="26">
        <v>16.38</v>
      </c>
      <c r="P876">
        <v>875</v>
      </c>
      <c r="Q876" s="26">
        <v>50.2</v>
      </c>
      <c r="R876">
        <v>875</v>
      </c>
      <c r="S876" s="26">
        <v>69.03</v>
      </c>
      <c r="T876">
        <v>875</v>
      </c>
    </row>
    <row r="877" spans="3:20">
      <c r="C877" t="s">
        <v>941</v>
      </c>
      <c r="D877">
        <v>125</v>
      </c>
      <c r="O877" s="26">
        <v>16.399999999999999</v>
      </c>
      <c r="P877">
        <v>876</v>
      </c>
      <c r="Q877" s="26">
        <v>50.25</v>
      </c>
      <c r="R877">
        <v>876</v>
      </c>
      <c r="S877" s="26">
        <v>69.099999999999994</v>
      </c>
      <c r="T877">
        <v>876</v>
      </c>
    </row>
    <row r="878" spans="3:20">
      <c r="C878" t="s">
        <v>942</v>
      </c>
      <c r="D878">
        <v>124</v>
      </c>
      <c r="O878" s="26">
        <v>16.41</v>
      </c>
      <c r="P878">
        <v>877</v>
      </c>
      <c r="Q878" s="26">
        <v>50.3</v>
      </c>
      <c r="R878">
        <v>877</v>
      </c>
      <c r="S878" s="26">
        <v>69.16</v>
      </c>
      <c r="T878">
        <v>877</v>
      </c>
    </row>
    <row r="879" spans="3:20">
      <c r="C879" t="s">
        <v>943</v>
      </c>
      <c r="D879">
        <v>123</v>
      </c>
      <c r="O879" s="26">
        <v>16.43</v>
      </c>
      <c r="P879">
        <v>878</v>
      </c>
      <c r="Q879" s="26">
        <v>50.35</v>
      </c>
      <c r="R879">
        <v>878</v>
      </c>
      <c r="S879" s="26">
        <v>69.23</v>
      </c>
      <c r="T879">
        <v>878</v>
      </c>
    </row>
    <row r="880" spans="3:20">
      <c r="C880" t="s">
        <v>944</v>
      </c>
      <c r="D880">
        <v>122</v>
      </c>
      <c r="O880" s="26">
        <v>16.45</v>
      </c>
      <c r="P880">
        <v>879</v>
      </c>
      <c r="Q880" s="26">
        <v>50.39</v>
      </c>
      <c r="R880">
        <v>879</v>
      </c>
      <c r="S880" s="26">
        <v>69.290000000000006</v>
      </c>
      <c r="T880">
        <v>879</v>
      </c>
    </row>
    <row r="881" spans="3:20">
      <c r="C881" t="s">
        <v>945</v>
      </c>
      <c r="D881">
        <v>121</v>
      </c>
      <c r="O881" s="26">
        <v>16.46</v>
      </c>
      <c r="P881">
        <v>880</v>
      </c>
      <c r="Q881" s="26">
        <v>50.44</v>
      </c>
      <c r="R881">
        <v>880</v>
      </c>
      <c r="S881" s="26">
        <v>69.36</v>
      </c>
      <c r="T881">
        <v>880</v>
      </c>
    </row>
    <row r="882" spans="3:20">
      <c r="C882" t="s">
        <v>946</v>
      </c>
      <c r="D882">
        <v>120</v>
      </c>
      <c r="O882" s="26">
        <v>16.48</v>
      </c>
      <c r="P882">
        <v>881</v>
      </c>
      <c r="Q882" s="26">
        <v>50.49</v>
      </c>
      <c r="R882">
        <v>881</v>
      </c>
      <c r="S882" s="26">
        <v>69.42</v>
      </c>
      <c r="T882">
        <v>881</v>
      </c>
    </row>
    <row r="883" spans="3:20">
      <c r="C883" t="s">
        <v>947</v>
      </c>
      <c r="D883">
        <v>119</v>
      </c>
      <c r="O883" s="26">
        <v>16.489999999999998</v>
      </c>
      <c r="P883">
        <v>882</v>
      </c>
      <c r="Q883" s="26">
        <v>50.54</v>
      </c>
      <c r="R883">
        <v>882</v>
      </c>
      <c r="S883" s="26">
        <v>69.489999999999995</v>
      </c>
      <c r="T883">
        <v>882</v>
      </c>
    </row>
    <row r="884" spans="3:20">
      <c r="C884" t="s">
        <v>948</v>
      </c>
      <c r="D884">
        <v>118</v>
      </c>
      <c r="O884" s="26">
        <v>16.510000000000002</v>
      </c>
      <c r="P884">
        <v>883</v>
      </c>
      <c r="Q884" s="26">
        <v>50.59</v>
      </c>
      <c r="R884">
        <v>883</v>
      </c>
      <c r="S884" s="26">
        <v>69.55</v>
      </c>
      <c r="T884">
        <v>883</v>
      </c>
    </row>
    <row r="885" spans="3:20">
      <c r="C885" t="s">
        <v>949</v>
      </c>
      <c r="D885">
        <v>117</v>
      </c>
      <c r="O885" s="26">
        <v>16.53</v>
      </c>
      <c r="P885">
        <v>884</v>
      </c>
      <c r="Q885" s="26">
        <v>50.63</v>
      </c>
      <c r="R885">
        <v>884</v>
      </c>
      <c r="S885" s="26">
        <v>69.62</v>
      </c>
      <c r="T885">
        <v>884</v>
      </c>
    </row>
    <row r="886" spans="3:20">
      <c r="C886" t="s">
        <v>950</v>
      </c>
      <c r="D886">
        <v>116</v>
      </c>
      <c r="O886" s="26">
        <v>16.54</v>
      </c>
      <c r="P886">
        <v>885</v>
      </c>
      <c r="Q886" s="26">
        <v>50.68</v>
      </c>
      <c r="R886">
        <v>885</v>
      </c>
      <c r="S886" s="26">
        <v>69.69</v>
      </c>
      <c r="T886">
        <v>885</v>
      </c>
    </row>
    <row r="887" spans="3:20">
      <c r="C887" t="s">
        <v>951</v>
      </c>
      <c r="D887">
        <v>115</v>
      </c>
      <c r="O887" s="26">
        <v>16.559999999999999</v>
      </c>
      <c r="P887">
        <v>886</v>
      </c>
      <c r="Q887" s="26">
        <v>50.73</v>
      </c>
      <c r="R887">
        <v>886</v>
      </c>
      <c r="S887" s="26">
        <v>69.75</v>
      </c>
      <c r="T887">
        <v>886</v>
      </c>
    </row>
    <row r="888" spans="3:20">
      <c r="C888" t="s">
        <v>952</v>
      </c>
      <c r="D888">
        <v>114</v>
      </c>
      <c r="O888" s="26">
        <v>16.579999999999998</v>
      </c>
      <c r="P888">
        <v>887</v>
      </c>
      <c r="Q888" s="26">
        <v>50.78</v>
      </c>
      <c r="R888">
        <v>887</v>
      </c>
      <c r="S888" s="26">
        <v>69.819999999999993</v>
      </c>
      <c r="T888">
        <v>887</v>
      </c>
    </row>
    <row r="889" spans="3:20">
      <c r="C889" t="s">
        <v>953</v>
      </c>
      <c r="D889">
        <v>113</v>
      </c>
      <c r="O889" s="26">
        <v>16.59</v>
      </c>
      <c r="P889">
        <v>888</v>
      </c>
      <c r="Q889" s="26">
        <v>50.83</v>
      </c>
      <c r="R889">
        <v>888</v>
      </c>
      <c r="S889" s="26">
        <v>69.88</v>
      </c>
      <c r="T889">
        <v>888</v>
      </c>
    </row>
    <row r="890" spans="3:20">
      <c r="C890" t="s">
        <v>954</v>
      </c>
      <c r="D890">
        <v>112</v>
      </c>
      <c r="O890" s="26">
        <v>16.61</v>
      </c>
      <c r="P890">
        <v>889</v>
      </c>
      <c r="Q890" s="26">
        <v>50.87</v>
      </c>
      <c r="R890">
        <v>889</v>
      </c>
      <c r="S890" s="26">
        <v>69.95</v>
      </c>
      <c r="T890">
        <v>889</v>
      </c>
    </row>
    <row r="891" spans="3:20">
      <c r="C891" t="s">
        <v>955</v>
      </c>
      <c r="D891">
        <v>111</v>
      </c>
      <c r="O891" s="26">
        <v>16.62</v>
      </c>
      <c r="P891">
        <v>890</v>
      </c>
      <c r="Q891" s="26">
        <v>50.92</v>
      </c>
      <c r="R891">
        <v>890</v>
      </c>
      <c r="S891" s="26">
        <v>70.010000000000005</v>
      </c>
      <c r="T891">
        <v>890</v>
      </c>
    </row>
    <row r="892" spans="3:20">
      <c r="C892" t="s">
        <v>956</v>
      </c>
      <c r="D892">
        <v>110</v>
      </c>
      <c r="O892" s="26">
        <v>16.64</v>
      </c>
      <c r="P892">
        <v>891</v>
      </c>
      <c r="Q892" s="26">
        <v>50.97</v>
      </c>
      <c r="R892">
        <v>891</v>
      </c>
      <c r="S892" s="26">
        <v>70.08</v>
      </c>
      <c r="T892">
        <v>891</v>
      </c>
    </row>
    <row r="893" spans="3:20">
      <c r="C893" t="s">
        <v>957</v>
      </c>
      <c r="D893">
        <v>109</v>
      </c>
      <c r="O893" s="26">
        <v>16.66</v>
      </c>
      <c r="P893">
        <v>892</v>
      </c>
      <c r="Q893" s="26">
        <v>51.02</v>
      </c>
      <c r="R893">
        <v>892</v>
      </c>
      <c r="S893" s="26">
        <v>70.14</v>
      </c>
      <c r="T893">
        <v>892</v>
      </c>
    </row>
    <row r="894" spans="3:20">
      <c r="C894" t="s">
        <v>958</v>
      </c>
      <c r="D894">
        <v>108</v>
      </c>
      <c r="O894" s="26">
        <v>16.670000000000002</v>
      </c>
      <c r="P894">
        <v>893</v>
      </c>
      <c r="Q894" s="26">
        <v>51.07</v>
      </c>
      <c r="R894">
        <v>893</v>
      </c>
      <c r="S894" s="26">
        <v>70.209999999999994</v>
      </c>
      <c r="T894">
        <v>893</v>
      </c>
    </row>
    <row r="895" spans="3:20">
      <c r="C895" t="s">
        <v>959</v>
      </c>
      <c r="D895">
        <v>107</v>
      </c>
      <c r="O895" s="26">
        <v>16.690000000000001</v>
      </c>
      <c r="P895">
        <v>894</v>
      </c>
      <c r="Q895" s="26">
        <v>51.11</v>
      </c>
      <c r="R895">
        <v>894</v>
      </c>
      <c r="S895" s="26">
        <v>70.28</v>
      </c>
      <c r="T895">
        <v>894</v>
      </c>
    </row>
    <row r="896" spans="3:20">
      <c r="C896" t="s">
        <v>960</v>
      </c>
      <c r="D896">
        <v>106</v>
      </c>
      <c r="O896" s="26">
        <v>16.71</v>
      </c>
      <c r="P896">
        <v>895</v>
      </c>
      <c r="Q896" s="26">
        <v>51.16</v>
      </c>
      <c r="R896">
        <v>895</v>
      </c>
      <c r="S896" s="26">
        <v>70.34</v>
      </c>
      <c r="T896">
        <v>895</v>
      </c>
    </row>
    <row r="897" spans="3:20">
      <c r="C897" t="s">
        <v>961</v>
      </c>
      <c r="D897">
        <v>105</v>
      </c>
      <c r="O897" s="26">
        <v>16.72</v>
      </c>
      <c r="P897">
        <v>896</v>
      </c>
      <c r="Q897" s="26">
        <v>51.21</v>
      </c>
      <c r="R897">
        <v>896</v>
      </c>
      <c r="S897" s="26">
        <v>70.41</v>
      </c>
      <c r="T897">
        <v>896</v>
      </c>
    </row>
    <row r="898" spans="3:20">
      <c r="C898" t="s">
        <v>962</v>
      </c>
      <c r="D898">
        <v>104</v>
      </c>
      <c r="O898" s="26">
        <v>16.739999999999998</v>
      </c>
      <c r="P898">
        <v>897</v>
      </c>
      <c r="Q898" s="26">
        <v>51.26</v>
      </c>
      <c r="R898">
        <v>897</v>
      </c>
      <c r="S898" s="26">
        <v>70.47</v>
      </c>
      <c r="T898">
        <v>897</v>
      </c>
    </row>
    <row r="899" spans="3:20">
      <c r="C899" t="s">
        <v>963</v>
      </c>
      <c r="D899">
        <v>103</v>
      </c>
      <c r="O899" s="26">
        <v>16.75</v>
      </c>
      <c r="P899">
        <v>898</v>
      </c>
      <c r="Q899" s="26">
        <v>51.31</v>
      </c>
      <c r="R899">
        <v>898</v>
      </c>
      <c r="S899" s="26">
        <v>70.540000000000006</v>
      </c>
      <c r="T899">
        <v>898</v>
      </c>
    </row>
    <row r="900" spans="3:20">
      <c r="C900" t="s">
        <v>964</v>
      </c>
      <c r="D900">
        <v>102</v>
      </c>
      <c r="O900" s="26">
        <v>16.77</v>
      </c>
      <c r="P900">
        <v>899</v>
      </c>
      <c r="Q900" s="26">
        <v>51.35</v>
      </c>
      <c r="R900">
        <v>899</v>
      </c>
      <c r="S900" s="26">
        <v>70.599999999999994</v>
      </c>
      <c r="T900">
        <v>899</v>
      </c>
    </row>
    <row r="901" spans="3:20">
      <c r="C901" t="s">
        <v>965</v>
      </c>
      <c r="D901">
        <v>101</v>
      </c>
      <c r="O901" s="26">
        <v>16.79</v>
      </c>
      <c r="P901">
        <v>900</v>
      </c>
      <c r="Q901" s="26">
        <v>51.4</v>
      </c>
      <c r="R901">
        <v>900</v>
      </c>
      <c r="S901" s="26">
        <v>70.67</v>
      </c>
      <c r="T901">
        <v>900</v>
      </c>
    </row>
    <row r="902" spans="3:20">
      <c r="C902" t="s">
        <v>966</v>
      </c>
      <c r="D902">
        <v>100</v>
      </c>
      <c r="O902" s="26">
        <v>16.8</v>
      </c>
      <c r="P902">
        <v>901</v>
      </c>
      <c r="Q902" s="26">
        <v>51.45</v>
      </c>
      <c r="R902">
        <v>901</v>
      </c>
      <c r="S902" s="26">
        <v>70.73</v>
      </c>
      <c r="T902">
        <v>901</v>
      </c>
    </row>
    <row r="903" spans="3:20">
      <c r="C903" t="s">
        <v>967</v>
      </c>
      <c r="D903">
        <v>99</v>
      </c>
      <c r="O903" s="26">
        <v>16.82</v>
      </c>
      <c r="P903">
        <v>902</v>
      </c>
      <c r="Q903" s="26">
        <v>51.5</v>
      </c>
      <c r="R903">
        <v>902</v>
      </c>
      <c r="S903" s="26">
        <v>70.8</v>
      </c>
      <c r="T903">
        <v>902</v>
      </c>
    </row>
    <row r="904" spans="3:20">
      <c r="C904" t="s">
        <v>968</v>
      </c>
      <c r="D904">
        <v>98</v>
      </c>
      <c r="O904" s="26">
        <v>16.829999999999998</v>
      </c>
      <c r="P904">
        <v>903</v>
      </c>
      <c r="Q904" s="26">
        <v>51.54</v>
      </c>
      <c r="R904">
        <v>903</v>
      </c>
      <c r="S904" s="26">
        <v>70.87</v>
      </c>
      <c r="T904">
        <v>903</v>
      </c>
    </row>
    <row r="905" spans="3:20">
      <c r="C905" t="s">
        <v>969</v>
      </c>
      <c r="D905">
        <v>97</v>
      </c>
      <c r="O905" s="26">
        <v>16.850000000000001</v>
      </c>
      <c r="P905">
        <v>904</v>
      </c>
      <c r="Q905" s="26">
        <v>51.59</v>
      </c>
      <c r="R905">
        <v>904</v>
      </c>
      <c r="S905" s="26">
        <v>70.930000000000007</v>
      </c>
      <c r="T905">
        <v>904</v>
      </c>
    </row>
    <row r="906" spans="3:20">
      <c r="C906" t="s">
        <v>970</v>
      </c>
      <c r="D906">
        <v>96</v>
      </c>
      <c r="O906" s="26">
        <v>16.87</v>
      </c>
      <c r="P906">
        <v>905</v>
      </c>
      <c r="Q906" s="26">
        <v>51.64</v>
      </c>
      <c r="R906">
        <v>905</v>
      </c>
      <c r="S906" s="26">
        <v>71</v>
      </c>
      <c r="T906">
        <v>905</v>
      </c>
    </row>
    <row r="907" spans="3:20">
      <c r="C907" t="s">
        <v>971</v>
      </c>
      <c r="D907">
        <v>95</v>
      </c>
      <c r="O907" s="26">
        <v>16.88</v>
      </c>
      <c r="P907">
        <v>906</v>
      </c>
      <c r="Q907" s="26">
        <v>51.69</v>
      </c>
      <c r="R907">
        <v>906</v>
      </c>
      <c r="S907" s="26">
        <v>71.06</v>
      </c>
      <c r="T907">
        <v>906</v>
      </c>
    </row>
    <row r="908" spans="3:20">
      <c r="C908" t="s">
        <v>972</v>
      </c>
      <c r="D908">
        <v>94</v>
      </c>
      <c r="O908" s="26">
        <v>16.899999999999999</v>
      </c>
      <c r="P908">
        <v>907</v>
      </c>
      <c r="Q908" s="26">
        <v>51.74</v>
      </c>
      <c r="R908">
        <v>907</v>
      </c>
      <c r="S908" s="26">
        <v>71.13</v>
      </c>
      <c r="T908">
        <v>907</v>
      </c>
    </row>
    <row r="909" spans="3:20">
      <c r="C909" t="s">
        <v>973</v>
      </c>
      <c r="D909">
        <v>93</v>
      </c>
      <c r="O909" s="26">
        <v>16.920000000000002</v>
      </c>
      <c r="P909">
        <v>908</v>
      </c>
      <c r="Q909" s="26">
        <v>51.78</v>
      </c>
      <c r="R909">
        <v>908</v>
      </c>
      <c r="S909" s="26">
        <v>71.19</v>
      </c>
      <c r="T909">
        <v>908</v>
      </c>
    </row>
    <row r="910" spans="3:20">
      <c r="C910" t="s">
        <v>974</v>
      </c>
      <c r="D910">
        <v>92</v>
      </c>
      <c r="O910" s="26">
        <v>16.93</v>
      </c>
      <c r="P910">
        <v>909</v>
      </c>
      <c r="Q910" s="26">
        <v>51.83</v>
      </c>
      <c r="R910">
        <v>909</v>
      </c>
      <c r="S910" s="26">
        <v>71.260000000000005</v>
      </c>
      <c r="T910">
        <v>909</v>
      </c>
    </row>
    <row r="911" spans="3:20">
      <c r="C911" t="s">
        <v>975</v>
      </c>
      <c r="D911">
        <v>91</v>
      </c>
      <c r="O911" s="26">
        <v>16.95</v>
      </c>
      <c r="P911">
        <v>910</v>
      </c>
      <c r="Q911" s="26">
        <v>51.88</v>
      </c>
      <c r="R911">
        <v>910</v>
      </c>
      <c r="S911" s="26">
        <v>71.319999999999993</v>
      </c>
      <c r="T911">
        <v>910</v>
      </c>
    </row>
    <row r="912" spans="3:20">
      <c r="C912" t="s">
        <v>976</v>
      </c>
      <c r="D912">
        <v>90</v>
      </c>
      <c r="O912" s="26">
        <v>16.96</v>
      </c>
      <c r="P912">
        <v>911</v>
      </c>
      <c r="Q912" s="26">
        <v>51.93</v>
      </c>
      <c r="R912">
        <v>911</v>
      </c>
      <c r="S912" s="26">
        <v>71.39</v>
      </c>
      <c r="T912">
        <v>911</v>
      </c>
    </row>
    <row r="913" spans="3:20">
      <c r="C913" t="s">
        <v>977</v>
      </c>
      <c r="D913">
        <v>89</v>
      </c>
      <c r="O913" s="26">
        <v>16.98</v>
      </c>
      <c r="P913">
        <v>912</v>
      </c>
      <c r="Q913" s="26">
        <v>51.98</v>
      </c>
      <c r="R913">
        <v>912</v>
      </c>
      <c r="S913" s="26">
        <v>71.45</v>
      </c>
      <c r="T913">
        <v>912</v>
      </c>
    </row>
    <row r="914" spans="3:20">
      <c r="C914" t="s">
        <v>978</v>
      </c>
      <c r="D914">
        <v>88</v>
      </c>
      <c r="O914" s="26">
        <v>17</v>
      </c>
      <c r="P914">
        <v>913</v>
      </c>
      <c r="Q914" s="26">
        <v>52.02</v>
      </c>
      <c r="R914">
        <v>913</v>
      </c>
      <c r="S914" s="26">
        <v>71.52</v>
      </c>
      <c r="T914">
        <v>913</v>
      </c>
    </row>
    <row r="915" spans="3:20">
      <c r="C915" t="s">
        <v>979</v>
      </c>
      <c r="D915">
        <v>87</v>
      </c>
      <c r="O915" s="26">
        <v>17.010000000000002</v>
      </c>
      <c r="P915">
        <v>914</v>
      </c>
      <c r="Q915" s="26">
        <v>52.07</v>
      </c>
      <c r="R915">
        <v>914</v>
      </c>
      <c r="S915" s="26">
        <v>71.59</v>
      </c>
      <c r="T915">
        <v>914</v>
      </c>
    </row>
    <row r="916" spans="3:20">
      <c r="C916" t="s">
        <v>980</v>
      </c>
      <c r="D916">
        <v>86</v>
      </c>
      <c r="O916" s="26">
        <v>17.03</v>
      </c>
      <c r="P916">
        <v>915</v>
      </c>
      <c r="Q916" s="26">
        <v>52.12</v>
      </c>
      <c r="R916">
        <v>915</v>
      </c>
      <c r="S916" s="26">
        <v>71.650000000000006</v>
      </c>
      <c r="T916">
        <v>915</v>
      </c>
    </row>
    <row r="917" spans="3:20">
      <c r="C917" t="s">
        <v>981</v>
      </c>
      <c r="D917">
        <v>85</v>
      </c>
      <c r="O917" s="26">
        <v>17.04</v>
      </c>
      <c r="P917">
        <v>916</v>
      </c>
      <c r="Q917" s="26">
        <v>52.17</v>
      </c>
      <c r="R917">
        <v>916</v>
      </c>
      <c r="S917" s="26">
        <v>71.72</v>
      </c>
      <c r="T917">
        <v>916</v>
      </c>
    </row>
    <row r="918" spans="3:20">
      <c r="C918" t="s">
        <v>982</v>
      </c>
      <c r="D918">
        <v>84</v>
      </c>
      <c r="O918" s="26">
        <v>17.059999999999999</v>
      </c>
      <c r="P918">
        <v>917</v>
      </c>
      <c r="Q918" s="26">
        <v>52.21</v>
      </c>
      <c r="R918">
        <v>917</v>
      </c>
      <c r="S918" s="26">
        <v>71.78</v>
      </c>
      <c r="T918">
        <v>917</v>
      </c>
    </row>
    <row r="919" spans="3:20">
      <c r="C919" t="s">
        <v>983</v>
      </c>
      <c r="D919">
        <v>83</v>
      </c>
      <c r="O919" s="26">
        <v>17.079999999999998</v>
      </c>
      <c r="P919">
        <v>918</v>
      </c>
      <c r="Q919" s="26">
        <v>52.26</v>
      </c>
      <c r="R919">
        <v>918</v>
      </c>
      <c r="S919" s="26">
        <v>71.849999999999994</v>
      </c>
      <c r="T919">
        <v>918</v>
      </c>
    </row>
    <row r="920" spans="3:20">
      <c r="C920" t="s">
        <v>984</v>
      </c>
      <c r="D920">
        <v>82</v>
      </c>
      <c r="O920" s="26">
        <v>17.09</v>
      </c>
      <c r="P920">
        <v>919</v>
      </c>
      <c r="Q920" s="26">
        <v>52.31</v>
      </c>
      <c r="R920">
        <v>919</v>
      </c>
      <c r="S920" s="26">
        <v>71.91</v>
      </c>
      <c r="T920">
        <v>919</v>
      </c>
    </row>
    <row r="921" spans="3:20">
      <c r="C921" t="s">
        <v>985</v>
      </c>
      <c r="D921">
        <v>81</v>
      </c>
      <c r="O921" s="26">
        <v>17.11</v>
      </c>
      <c r="P921">
        <v>920</v>
      </c>
      <c r="Q921" s="26">
        <v>52.36</v>
      </c>
      <c r="R921">
        <v>920</v>
      </c>
      <c r="S921" s="26">
        <v>71.98</v>
      </c>
      <c r="T921">
        <v>920</v>
      </c>
    </row>
    <row r="922" spans="3:20">
      <c r="C922" t="s">
        <v>986</v>
      </c>
      <c r="D922">
        <v>80</v>
      </c>
      <c r="O922" s="26">
        <v>17.13</v>
      </c>
      <c r="P922">
        <v>921</v>
      </c>
      <c r="Q922" s="26">
        <v>52.41</v>
      </c>
      <c r="R922">
        <v>921</v>
      </c>
      <c r="S922" s="26">
        <v>72.040000000000006</v>
      </c>
      <c r="T922">
        <v>921</v>
      </c>
    </row>
    <row r="923" spans="3:20">
      <c r="C923" t="s">
        <v>987</v>
      </c>
      <c r="D923">
        <v>79</v>
      </c>
      <c r="O923" s="26">
        <v>17.14</v>
      </c>
      <c r="P923">
        <v>922</v>
      </c>
      <c r="Q923" s="26">
        <v>52.45</v>
      </c>
      <c r="R923">
        <v>922</v>
      </c>
      <c r="S923" s="26">
        <v>72.11</v>
      </c>
      <c r="T923">
        <v>922</v>
      </c>
    </row>
    <row r="924" spans="3:20">
      <c r="C924" t="s">
        <v>988</v>
      </c>
      <c r="D924">
        <v>78</v>
      </c>
      <c r="O924" s="26">
        <v>17.16</v>
      </c>
      <c r="P924">
        <v>923</v>
      </c>
      <c r="Q924" s="26">
        <v>52.5</v>
      </c>
      <c r="R924">
        <v>923</v>
      </c>
      <c r="S924" s="26">
        <v>72.17</v>
      </c>
      <c r="T924">
        <v>923</v>
      </c>
    </row>
    <row r="925" spans="3:20">
      <c r="C925" t="s">
        <v>989</v>
      </c>
      <c r="D925">
        <v>77</v>
      </c>
      <c r="O925" s="26">
        <v>17.170000000000002</v>
      </c>
      <c r="P925">
        <v>924</v>
      </c>
      <c r="Q925" s="26">
        <v>52.55</v>
      </c>
      <c r="R925">
        <v>924</v>
      </c>
      <c r="S925" s="26">
        <v>72.239999999999995</v>
      </c>
      <c r="T925">
        <v>924</v>
      </c>
    </row>
    <row r="926" spans="3:20">
      <c r="C926" t="s">
        <v>990</v>
      </c>
      <c r="D926">
        <v>76</v>
      </c>
      <c r="O926" s="26">
        <v>17.190000000000001</v>
      </c>
      <c r="P926">
        <v>925</v>
      </c>
      <c r="Q926" s="26">
        <v>52.6</v>
      </c>
      <c r="R926">
        <v>925</v>
      </c>
      <c r="S926" s="26">
        <v>72.3</v>
      </c>
      <c r="T926">
        <v>925</v>
      </c>
    </row>
    <row r="927" spans="3:20">
      <c r="C927" t="s">
        <v>991</v>
      </c>
      <c r="D927">
        <v>75</v>
      </c>
      <c r="O927" s="26">
        <v>17.21</v>
      </c>
      <c r="P927">
        <v>926</v>
      </c>
      <c r="Q927" s="26">
        <v>52.64</v>
      </c>
      <c r="R927">
        <v>926</v>
      </c>
      <c r="S927" s="26">
        <v>72.37</v>
      </c>
      <c r="T927">
        <v>926</v>
      </c>
    </row>
    <row r="928" spans="3:20">
      <c r="C928" t="s">
        <v>992</v>
      </c>
      <c r="D928">
        <v>74</v>
      </c>
      <c r="O928" s="26">
        <v>17.22</v>
      </c>
      <c r="P928">
        <v>927</v>
      </c>
      <c r="Q928" s="26">
        <v>52.69</v>
      </c>
      <c r="R928">
        <v>927</v>
      </c>
      <c r="S928" s="26">
        <v>72.44</v>
      </c>
      <c r="T928">
        <v>927</v>
      </c>
    </row>
    <row r="929" spans="3:20">
      <c r="C929" t="s">
        <v>993</v>
      </c>
      <c r="D929">
        <v>73</v>
      </c>
      <c r="O929" s="26">
        <v>17.239999999999998</v>
      </c>
      <c r="P929">
        <v>928</v>
      </c>
      <c r="Q929" s="26">
        <v>52.74</v>
      </c>
      <c r="R929">
        <v>928</v>
      </c>
      <c r="S929" s="26">
        <v>72.5</v>
      </c>
      <c r="T929">
        <v>928</v>
      </c>
    </row>
    <row r="930" spans="3:20">
      <c r="C930" t="s">
        <v>994</v>
      </c>
      <c r="D930">
        <v>72</v>
      </c>
      <c r="O930" s="26">
        <v>17.25</v>
      </c>
      <c r="P930">
        <v>929</v>
      </c>
      <c r="Q930" s="26">
        <v>52.79</v>
      </c>
      <c r="R930">
        <v>929</v>
      </c>
      <c r="S930" s="26">
        <v>72.569999999999993</v>
      </c>
      <c r="T930">
        <v>929</v>
      </c>
    </row>
    <row r="931" spans="3:20">
      <c r="C931" t="s">
        <v>995</v>
      </c>
      <c r="D931">
        <v>71</v>
      </c>
      <c r="O931" s="26">
        <v>17.27</v>
      </c>
      <c r="P931">
        <v>930</v>
      </c>
      <c r="Q931" s="26">
        <v>52.84</v>
      </c>
      <c r="R931">
        <v>930</v>
      </c>
      <c r="S931" s="26">
        <v>72.63</v>
      </c>
      <c r="T931">
        <v>930</v>
      </c>
    </row>
    <row r="932" spans="3:20">
      <c r="C932" t="s">
        <v>996</v>
      </c>
      <c r="D932">
        <v>70</v>
      </c>
      <c r="O932" s="26">
        <v>17.29</v>
      </c>
      <c r="P932">
        <v>931</v>
      </c>
      <c r="Q932" s="26">
        <v>52.88</v>
      </c>
      <c r="R932">
        <v>931</v>
      </c>
      <c r="S932" s="26">
        <v>72.7</v>
      </c>
      <c r="T932">
        <v>931</v>
      </c>
    </row>
    <row r="933" spans="3:20">
      <c r="C933" t="s">
        <v>997</v>
      </c>
      <c r="D933">
        <v>69</v>
      </c>
      <c r="O933" s="26">
        <v>17.3</v>
      </c>
      <c r="P933">
        <v>932</v>
      </c>
      <c r="Q933" s="26">
        <v>52.93</v>
      </c>
      <c r="R933">
        <v>932</v>
      </c>
      <c r="S933" s="26">
        <v>72.760000000000005</v>
      </c>
      <c r="T933">
        <v>932</v>
      </c>
    </row>
    <row r="934" spans="3:20">
      <c r="C934" t="s">
        <v>998</v>
      </c>
      <c r="D934">
        <v>68</v>
      </c>
      <c r="O934" s="26">
        <v>17.32</v>
      </c>
      <c r="P934">
        <v>933</v>
      </c>
      <c r="Q934" s="26">
        <v>52.98</v>
      </c>
      <c r="R934">
        <v>933</v>
      </c>
      <c r="S934" s="26">
        <v>72.83</v>
      </c>
      <c r="T934">
        <v>933</v>
      </c>
    </row>
    <row r="935" spans="3:20">
      <c r="C935" t="s">
        <v>999</v>
      </c>
      <c r="D935">
        <v>67</v>
      </c>
      <c r="O935" s="26">
        <v>17.34</v>
      </c>
      <c r="P935">
        <v>934</v>
      </c>
      <c r="Q935" s="26">
        <v>53.03</v>
      </c>
      <c r="R935">
        <v>934</v>
      </c>
      <c r="S935" s="26">
        <v>72.89</v>
      </c>
      <c r="T935">
        <v>934</v>
      </c>
    </row>
    <row r="936" spans="3:20">
      <c r="C936" t="s">
        <v>1000</v>
      </c>
      <c r="D936">
        <v>66</v>
      </c>
      <c r="O936" s="26">
        <v>17.350000000000001</v>
      </c>
      <c r="P936">
        <v>935</v>
      </c>
      <c r="Q936" s="26">
        <v>53.07</v>
      </c>
      <c r="R936">
        <v>935</v>
      </c>
      <c r="S936" s="26">
        <v>72.959999999999994</v>
      </c>
      <c r="T936">
        <v>935</v>
      </c>
    </row>
    <row r="937" spans="3:20">
      <c r="C937" t="s">
        <v>1001</v>
      </c>
      <c r="D937">
        <v>65</v>
      </c>
      <c r="O937" s="26">
        <v>17.37</v>
      </c>
      <c r="P937">
        <v>936</v>
      </c>
      <c r="Q937" s="26">
        <v>53.12</v>
      </c>
      <c r="R937">
        <v>936</v>
      </c>
      <c r="S937" s="26">
        <v>73.02</v>
      </c>
      <c r="T937">
        <v>936</v>
      </c>
    </row>
    <row r="938" spans="3:20">
      <c r="C938" t="s">
        <v>1002</v>
      </c>
      <c r="D938">
        <v>64</v>
      </c>
      <c r="O938" s="26">
        <v>17.38</v>
      </c>
      <c r="P938">
        <v>937</v>
      </c>
      <c r="Q938" s="26">
        <v>53.17</v>
      </c>
      <c r="R938">
        <v>937</v>
      </c>
      <c r="S938" s="26">
        <v>73.09</v>
      </c>
      <c r="T938">
        <v>937</v>
      </c>
    </row>
    <row r="939" spans="3:20">
      <c r="C939" t="s">
        <v>1003</v>
      </c>
      <c r="D939">
        <v>63</v>
      </c>
      <c r="O939" s="26">
        <v>17.399999999999999</v>
      </c>
      <c r="P939">
        <v>938</v>
      </c>
      <c r="Q939" s="26">
        <v>53.22</v>
      </c>
      <c r="R939">
        <v>938</v>
      </c>
      <c r="S939" s="26">
        <v>73.150000000000006</v>
      </c>
      <c r="T939">
        <v>938</v>
      </c>
    </row>
    <row r="940" spans="3:20">
      <c r="C940" t="s">
        <v>1004</v>
      </c>
      <c r="D940">
        <v>62</v>
      </c>
      <c r="O940" s="26">
        <v>17.420000000000002</v>
      </c>
      <c r="P940">
        <v>939</v>
      </c>
      <c r="Q940" s="26">
        <v>53.26</v>
      </c>
      <c r="R940">
        <v>939</v>
      </c>
      <c r="S940" s="26">
        <v>73.22</v>
      </c>
      <c r="T940">
        <v>939</v>
      </c>
    </row>
    <row r="941" spans="3:20">
      <c r="C941" t="s">
        <v>1005</v>
      </c>
      <c r="D941">
        <v>61</v>
      </c>
      <c r="O941" s="26">
        <v>17.43</v>
      </c>
      <c r="P941">
        <v>940</v>
      </c>
      <c r="Q941" s="26">
        <v>53.31</v>
      </c>
      <c r="R941">
        <v>940</v>
      </c>
      <c r="S941" s="26">
        <v>73.28</v>
      </c>
      <c r="T941">
        <v>940</v>
      </c>
    </row>
    <row r="942" spans="3:20">
      <c r="C942" t="s">
        <v>1006</v>
      </c>
      <c r="D942">
        <v>60</v>
      </c>
      <c r="O942" s="26">
        <v>17.45</v>
      </c>
      <c r="P942">
        <v>941</v>
      </c>
      <c r="Q942" s="26">
        <v>53.36</v>
      </c>
      <c r="R942">
        <v>941</v>
      </c>
      <c r="S942" s="26">
        <v>73.349999999999994</v>
      </c>
      <c r="T942">
        <v>941</v>
      </c>
    </row>
    <row r="943" spans="3:20">
      <c r="C943" t="s">
        <v>1007</v>
      </c>
      <c r="D943">
        <v>59</v>
      </c>
      <c r="O943" s="26">
        <v>17.46</v>
      </c>
      <c r="P943">
        <v>942</v>
      </c>
      <c r="Q943" s="26">
        <v>53.41</v>
      </c>
      <c r="R943">
        <v>942</v>
      </c>
      <c r="S943" s="26">
        <v>73.42</v>
      </c>
      <c r="T943">
        <v>942</v>
      </c>
    </row>
    <row r="944" spans="3:20">
      <c r="C944" t="s">
        <v>1008</v>
      </c>
      <c r="D944">
        <v>58</v>
      </c>
      <c r="O944" s="26">
        <v>17.48</v>
      </c>
      <c r="P944">
        <v>943</v>
      </c>
      <c r="Q944" s="26">
        <v>53.46</v>
      </c>
      <c r="R944">
        <v>943</v>
      </c>
      <c r="S944" s="26">
        <v>73.48</v>
      </c>
      <c r="T944">
        <v>943</v>
      </c>
    </row>
    <row r="945" spans="3:20">
      <c r="C945" t="s">
        <v>1009</v>
      </c>
      <c r="D945">
        <v>57</v>
      </c>
      <c r="O945" s="26">
        <v>17.5</v>
      </c>
      <c r="P945">
        <v>944</v>
      </c>
      <c r="Q945" s="26">
        <v>53.5</v>
      </c>
      <c r="R945">
        <v>944</v>
      </c>
      <c r="S945" s="26">
        <v>73.55</v>
      </c>
      <c r="T945">
        <v>944</v>
      </c>
    </row>
    <row r="946" spans="3:20">
      <c r="C946" t="s">
        <v>1010</v>
      </c>
      <c r="D946">
        <v>56</v>
      </c>
      <c r="O946" s="26">
        <v>17.510000000000002</v>
      </c>
      <c r="P946">
        <v>945</v>
      </c>
      <c r="Q946" s="26">
        <v>53.55</v>
      </c>
      <c r="R946">
        <v>945</v>
      </c>
      <c r="S946" s="26">
        <v>73.61</v>
      </c>
      <c r="T946">
        <v>945</v>
      </c>
    </row>
    <row r="947" spans="3:20">
      <c r="C947" t="s">
        <v>1011</v>
      </c>
      <c r="D947">
        <v>55</v>
      </c>
      <c r="O947" s="26">
        <v>17.53</v>
      </c>
      <c r="P947">
        <v>946</v>
      </c>
      <c r="Q947" s="26">
        <v>53.6</v>
      </c>
      <c r="R947">
        <v>946</v>
      </c>
      <c r="S947" s="26">
        <v>73.680000000000007</v>
      </c>
      <c r="T947">
        <v>946</v>
      </c>
    </row>
    <row r="948" spans="3:20">
      <c r="C948" t="s">
        <v>1012</v>
      </c>
      <c r="D948">
        <v>54</v>
      </c>
      <c r="O948" s="26">
        <v>17.55</v>
      </c>
      <c r="P948">
        <v>947</v>
      </c>
      <c r="Q948" s="26">
        <v>53.65</v>
      </c>
      <c r="R948">
        <v>947</v>
      </c>
      <c r="S948" s="26">
        <v>73.739999999999995</v>
      </c>
      <c r="T948">
        <v>947</v>
      </c>
    </row>
    <row r="949" spans="3:20">
      <c r="C949" t="s">
        <v>1013</v>
      </c>
      <c r="D949">
        <v>53</v>
      </c>
      <c r="O949" s="26">
        <v>17.559999999999999</v>
      </c>
      <c r="P949">
        <v>948</v>
      </c>
      <c r="Q949" s="26">
        <v>53.69</v>
      </c>
      <c r="R949">
        <v>948</v>
      </c>
      <c r="S949" s="26">
        <v>73.81</v>
      </c>
      <c r="T949">
        <v>948</v>
      </c>
    </row>
    <row r="950" spans="3:20">
      <c r="C950" t="s">
        <v>1014</v>
      </c>
      <c r="D950">
        <v>52</v>
      </c>
      <c r="O950" s="26">
        <v>17.579999999999998</v>
      </c>
      <c r="P950">
        <v>949</v>
      </c>
      <c r="Q950" s="26">
        <v>53.74</v>
      </c>
      <c r="R950">
        <v>949</v>
      </c>
      <c r="S950" s="26">
        <v>73.87</v>
      </c>
      <c r="T950">
        <v>949</v>
      </c>
    </row>
    <row r="951" spans="3:20">
      <c r="C951" t="s">
        <v>1015</v>
      </c>
      <c r="D951">
        <v>51</v>
      </c>
      <c r="O951" s="26">
        <v>17.59</v>
      </c>
      <c r="P951">
        <v>950</v>
      </c>
      <c r="Q951" s="26">
        <v>53.79</v>
      </c>
      <c r="R951">
        <v>950</v>
      </c>
      <c r="S951" s="26">
        <v>73.94</v>
      </c>
      <c r="T951">
        <v>950</v>
      </c>
    </row>
    <row r="952" spans="3:20">
      <c r="C952" t="s">
        <v>1016</v>
      </c>
      <c r="D952">
        <v>50</v>
      </c>
      <c r="O952" s="26">
        <v>17.61</v>
      </c>
      <c r="P952">
        <v>951</v>
      </c>
      <c r="Q952" s="26">
        <v>53.84</v>
      </c>
      <c r="R952">
        <v>951</v>
      </c>
      <c r="S952" s="26">
        <v>74</v>
      </c>
      <c r="T952">
        <v>951</v>
      </c>
    </row>
    <row r="953" spans="3:20">
      <c r="C953" t="s">
        <v>1017</v>
      </c>
      <c r="D953">
        <v>49</v>
      </c>
      <c r="O953" s="26">
        <v>17.63</v>
      </c>
      <c r="P953">
        <v>952</v>
      </c>
      <c r="Q953" s="26">
        <v>53.88</v>
      </c>
      <c r="R953">
        <v>952</v>
      </c>
      <c r="S953" s="26">
        <v>74.069999999999993</v>
      </c>
      <c r="T953">
        <v>952</v>
      </c>
    </row>
    <row r="954" spans="3:20">
      <c r="C954" t="s">
        <v>1018</v>
      </c>
      <c r="D954">
        <v>48</v>
      </c>
      <c r="O954" s="26">
        <v>17.64</v>
      </c>
      <c r="P954">
        <v>953</v>
      </c>
      <c r="Q954" s="26">
        <v>53.93</v>
      </c>
      <c r="R954">
        <v>953</v>
      </c>
      <c r="S954" s="26">
        <v>74.13</v>
      </c>
      <c r="T954">
        <v>953</v>
      </c>
    </row>
    <row r="955" spans="3:20">
      <c r="C955" t="s">
        <v>1019</v>
      </c>
      <c r="D955">
        <v>47</v>
      </c>
      <c r="O955" s="26">
        <v>17.66</v>
      </c>
      <c r="P955">
        <v>954</v>
      </c>
      <c r="Q955" s="26">
        <v>53.98</v>
      </c>
      <c r="R955">
        <v>954</v>
      </c>
      <c r="S955" s="26">
        <v>74.2</v>
      </c>
      <c r="T955">
        <v>954</v>
      </c>
    </row>
    <row r="956" spans="3:20">
      <c r="C956" t="s">
        <v>1020</v>
      </c>
      <c r="D956">
        <v>46</v>
      </c>
      <c r="O956" s="26">
        <v>17.670000000000002</v>
      </c>
      <c r="P956">
        <v>955</v>
      </c>
      <c r="Q956" s="26">
        <v>54.03</v>
      </c>
      <c r="R956">
        <v>955</v>
      </c>
      <c r="S956" s="26">
        <v>74.260000000000005</v>
      </c>
      <c r="T956">
        <v>955</v>
      </c>
    </row>
    <row r="957" spans="3:20">
      <c r="C957" t="s">
        <v>1021</v>
      </c>
      <c r="D957">
        <v>45</v>
      </c>
      <c r="O957" s="26">
        <v>17.690000000000001</v>
      </c>
      <c r="P957">
        <v>956</v>
      </c>
      <c r="Q957" s="26">
        <v>54.07</v>
      </c>
      <c r="R957">
        <v>956</v>
      </c>
      <c r="S957" s="26">
        <v>74.33</v>
      </c>
      <c r="T957">
        <v>956</v>
      </c>
    </row>
    <row r="958" spans="3:20">
      <c r="C958" t="s">
        <v>1022</v>
      </c>
      <c r="D958">
        <v>44</v>
      </c>
      <c r="O958" s="26">
        <v>17.71</v>
      </c>
      <c r="P958">
        <v>957</v>
      </c>
      <c r="Q958" s="26">
        <v>54.12</v>
      </c>
      <c r="R958">
        <v>957</v>
      </c>
      <c r="S958" s="26">
        <v>74.39</v>
      </c>
      <c r="T958">
        <v>957</v>
      </c>
    </row>
    <row r="959" spans="3:20">
      <c r="C959" t="s">
        <v>1023</v>
      </c>
      <c r="D959">
        <v>43</v>
      </c>
      <c r="O959" s="26">
        <v>17.72</v>
      </c>
      <c r="P959">
        <v>958</v>
      </c>
      <c r="Q959" s="26">
        <v>54.17</v>
      </c>
      <c r="R959">
        <v>958</v>
      </c>
      <c r="S959" s="26">
        <v>74.459999999999994</v>
      </c>
      <c r="T959">
        <v>958</v>
      </c>
    </row>
    <row r="960" spans="3:20">
      <c r="C960" t="s">
        <v>1024</v>
      </c>
      <c r="D960">
        <v>42</v>
      </c>
      <c r="O960" s="26">
        <v>17.739999999999998</v>
      </c>
      <c r="P960">
        <v>959</v>
      </c>
      <c r="Q960" s="26">
        <v>54.22</v>
      </c>
      <c r="R960">
        <v>959</v>
      </c>
      <c r="S960" s="26">
        <v>74.52</v>
      </c>
      <c r="T960">
        <v>959</v>
      </c>
    </row>
    <row r="961" spans="3:20">
      <c r="C961" t="s">
        <v>1025</v>
      </c>
      <c r="D961">
        <v>41</v>
      </c>
      <c r="O961" s="26">
        <v>17.75</v>
      </c>
      <c r="P961">
        <v>960</v>
      </c>
      <c r="Q961" s="26">
        <v>54.27</v>
      </c>
      <c r="R961">
        <v>960</v>
      </c>
      <c r="S961" s="26">
        <v>74.59</v>
      </c>
      <c r="T961">
        <v>960</v>
      </c>
    </row>
    <row r="962" spans="3:20">
      <c r="C962" t="s">
        <v>1026</v>
      </c>
      <c r="D962">
        <v>40</v>
      </c>
      <c r="O962" s="26">
        <v>17.77</v>
      </c>
      <c r="P962">
        <v>961</v>
      </c>
      <c r="Q962" s="26">
        <v>54.31</v>
      </c>
      <c r="R962">
        <v>961</v>
      </c>
      <c r="S962" s="26">
        <v>74.650000000000006</v>
      </c>
      <c r="T962">
        <v>961</v>
      </c>
    </row>
    <row r="963" spans="3:20">
      <c r="C963" t="s">
        <v>1027</v>
      </c>
      <c r="D963">
        <v>39</v>
      </c>
      <c r="O963" s="26">
        <v>17.79</v>
      </c>
      <c r="P963">
        <v>962</v>
      </c>
      <c r="Q963" s="26">
        <v>54.36</v>
      </c>
      <c r="R963">
        <v>962</v>
      </c>
      <c r="S963" s="26">
        <v>74.72</v>
      </c>
      <c r="T963">
        <v>962</v>
      </c>
    </row>
    <row r="964" spans="3:20">
      <c r="C964" t="s">
        <v>1028</v>
      </c>
      <c r="D964">
        <v>38</v>
      </c>
      <c r="O964" s="26">
        <v>17.8</v>
      </c>
      <c r="P964">
        <v>963</v>
      </c>
      <c r="Q964" s="26">
        <v>54.41</v>
      </c>
      <c r="R964">
        <v>963</v>
      </c>
      <c r="S964" s="26">
        <v>74.78</v>
      </c>
      <c r="T964">
        <v>963</v>
      </c>
    </row>
    <row r="965" spans="3:20">
      <c r="C965" t="s">
        <v>1029</v>
      </c>
      <c r="D965">
        <v>37</v>
      </c>
      <c r="O965" s="26">
        <v>17.82</v>
      </c>
      <c r="P965">
        <v>964</v>
      </c>
      <c r="Q965" s="26">
        <v>54.46</v>
      </c>
      <c r="R965">
        <v>964</v>
      </c>
      <c r="S965" s="26">
        <v>74.849999999999994</v>
      </c>
      <c r="T965">
        <v>964</v>
      </c>
    </row>
    <row r="966" spans="3:20">
      <c r="C966" t="s">
        <v>1030</v>
      </c>
      <c r="D966">
        <v>36</v>
      </c>
      <c r="O966" s="26">
        <v>17.84</v>
      </c>
      <c r="P966">
        <v>965</v>
      </c>
      <c r="Q966" s="26">
        <v>54.5</v>
      </c>
      <c r="R966">
        <v>965</v>
      </c>
      <c r="S966" s="26">
        <v>74.92</v>
      </c>
      <c r="T966">
        <v>965</v>
      </c>
    </row>
    <row r="967" spans="3:20">
      <c r="C967" t="s">
        <v>1031</v>
      </c>
      <c r="D967">
        <v>35</v>
      </c>
      <c r="O967" s="26">
        <v>17.850000000000001</v>
      </c>
      <c r="P967">
        <v>966</v>
      </c>
      <c r="Q967" s="26">
        <v>54.55</v>
      </c>
      <c r="R967">
        <v>966</v>
      </c>
      <c r="S967" s="26">
        <v>74.98</v>
      </c>
      <c r="T967">
        <v>966</v>
      </c>
    </row>
    <row r="968" spans="3:20">
      <c r="C968" t="s">
        <v>1032</v>
      </c>
      <c r="D968">
        <v>34</v>
      </c>
      <c r="O968" s="26">
        <v>17.87</v>
      </c>
      <c r="P968">
        <v>967</v>
      </c>
      <c r="Q968" s="26">
        <v>54.6</v>
      </c>
      <c r="R968">
        <v>967</v>
      </c>
      <c r="S968" s="26">
        <v>75.05</v>
      </c>
      <c r="T968">
        <v>967</v>
      </c>
    </row>
    <row r="969" spans="3:20">
      <c r="C969" t="s">
        <v>1033</v>
      </c>
      <c r="D969">
        <v>33</v>
      </c>
      <c r="O969" s="26">
        <v>17.88</v>
      </c>
      <c r="P969">
        <v>968</v>
      </c>
      <c r="Q969" s="26">
        <v>54.65</v>
      </c>
      <c r="R969">
        <v>968</v>
      </c>
      <c r="S969" s="26">
        <v>75.11</v>
      </c>
      <c r="T969">
        <v>968</v>
      </c>
    </row>
    <row r="970" spans="3:20">
      <c r="C970" t="s">
        <v>1034</v>
      </c>
      <c r="D970">
        <v>32</v>
      </c>
      <c r="O970" s="26">
        <v>17.899999999999999</v>
      </c>
      <c r="P970">
        <v>969</v>
      </c>
      <c r="Q970" s="26">
        <v>54.69</v>
      </c>
      <c r="R970">
        <v>969</v>
      </c>
      <c r="S970" s="26">
        <v>75.180000000000007</v>
      </c>
      <c r="T970">
        <v>969</v>
      </c>
    </row>
    <row r="971" spans="3:20">
      <c r="C971" t="s">
        <v>1035</v>
      </c>
      <c r="D971">
        <v>31</v>
      </c>
      <c r="O971" s="26">
        <v>17.920000000000002</v>
      </c>
      <c r="P971">
        <v>970</v>
      </c>
      <c r="Q971" s="26">
        <v>54.74</v>
      </c>
      <c r="R971">
        <v>970</v>
      </c>
      <c r="S971" s="26">
        <v>75.239999999999995</v>
      </c>
      <c r="T971">
        <v>970</v>
      </c>
    </row>
    <row r="972" spans="3:20">
      <c r="C972" t="s">
        <v>1036</v>
      </c>
      <c r="D972">
        <v>30</v>
      </c>
      <c r="O972" s="26">
        <v>17.93</v>
      </c>
      <c r="P972">
        <v>971</v>
      </c>
      <c r="Q972" s="26">
        <v>54.79</v>
      </c>
      <c r="R972">
        <v>971</v>
      </c>
      <c r="S972" s="26">
        <v>75.31</v>
      </c>
      <c r="T972">
        <v>971</v>
      </c>
    </row>
    <row r="973" spans="3:20">
      <c r="C973" t="s">
        <v>1037</v>
      </c>
      <c r="D973">
        <v>29</v>
      </c>
      <c r="O973" s="26">
        <v>17.95</v>
      </c>
      <c r="P973">
        <v>972</v>
      </c>
      <c r="Q973" s="26">
        <v>54.84</v>
      </c>
      <c r="R973">
        <v>972</v>
      </c>
      <c r="S973" s="26">
        <v>75.37</v>
      </c>
      <c r="T973">
        <v>972</v>
      </c>
    </row>
    <row r="974" spans="3:20">
      <c r="C974" t="s">
        <v>1038</v>
      </c>
      <c r="D974">
        <v>28</v>
      </c>
      <c r="O974" s="26">
        <v>17.96</v>
      </c>
      <c r="P974">
        <v>973</v>
      </c>
      <c r="Q974" s="26">
        <v>54.88</v>
      </c>
      <c r="R974">
        <v>973</v>
      </c>
      <c r="S974" s="26">
        <v>75.44</v>
      </c>
      <c r="T974">
        <v>973</v>
      </c>
    </row>
    <row r="975" spans="3:20">
      <c r="C975" t="s">
        <v>1039</v>
      </c>
      <c r="D975">
        <v>27</v>
      </c>
      <c r="O975" s="26">
        <v>17.98</v>
      </c>
      <c r="P975">
        <v>974</v>
      </c>
      <c r="Q975" s="26">
        <v>54.93</v>
      </c>
      <c r="R975">
        <v>974</v>
      </c>
      <c r="S975" s="26">
        <v>75.5</v>
      </c>
      <c r="T975">
        <v>974</v>
      </c>
    </row>
    <row r="976" spans="3:20">
      <c r="C976" t="s">
        <v>1040</v>
      </c>
      <c r="D976">
        <v>26</v>
      </c>
      <c r="O976" s="26">
        <v>18</v>
      </c>
      <c r="P976">
        <v>975</v>
      </c>
      <c r="Q976" s="26">
        <v>54.98</v>
      </c>
      <c r="R976">
        <v>975</v>
      </c>
      <c r="S976" s="26">
        <v>75.569999999999993</v>
      </c>
      <c r="T976">
        <v>975</v>
      </c>
    </row>
    <row r="977" spans="3:20">
      <c r="C977" t="s">
        <v>1041</v>
      </c>
      <c r="D977">
        <v>25</v>
      </c>
      <c r="O977" s="26">
        <v>18.010000000000002</v>
      </c>
      <c r="P977">
        <v>976</v>
      </c>
      <c r="Q977" s="26">
        <v>55.03</v>
      </c>
      <c r="R977">
        <v>976</v>
      </c>
      <c r="S977" s="26">
        <v>75.63</v>
      </c>
      <c r="T977">
        <v>976</v>
      </c>
    </row>
    <row r="978" spans="3:20">
      <c r="C978" t="s">
        <v>1042</v>
      </c>
      <c r="D978">
        <v>24</v>
      </c>
      <c r="O978" s="26">
        <v>18.03</v>
      </c>
      <c r="P978">
        <v>977</v>
      </c>
      <c r="Q978" s="26">
        <v>55.07</v>
      </c>
      <c r="R978">
        <v>977</v>
      </c>
      <c r="S978" s="26">
        <v>75.7</v>
      </c>
      <c r="T978">
        <v>977</v>
      </c>
    </row>
    <row r="979" spans="3:20">
      <c r="C979" t="s">
        <v>1043</v>
      </c>
      <c r="D979">
        <v>23</v>
      </c>
      <c r="O979" s="26">
        <v>18.04</v>
      </c>
      <c r="P979">
        <v>978</v>
      </c>
      <c r="Q979" s="26">
        <v>55.12</v>
      </c>
      <c r="R979">
        <v>978</v>
      </c>
      <c r="S979" s="26">
        <v>75.760000000000005</v>
      </c>
      <c r="T979">
        <v>978</v>
      </c>
    </row>
    <row r="980" spans="3:20">
      <c r="C980" t="s">
        <v>1044</v>
      </c>
      <c r="D980">
        <v>22</v>
      </c>
      <c r="O980" s="26">
        <v>18.059999999999999</v>
      </c>
      <c r="P980">
        <v>979</v>
      </c>
      <c r="Q980" s="26">
        <v>55.17</v>
      </c>
      <c r="R980">
        <v>979</v>
      </c>
      <c r="S980" s="26">
        <v>75.83</v>
      </c>
      <c r="T980">
        <v>979</v>
      </c>
    </row>
    <row r="981" spans="3:20">
      <c r="C981" t="s">
        <v>1045</v>
      </c>
      <c r="D981">
        <v>21</v>
      </c>
      <c r="O981" s="26">
        <v>18.079999999999998</v>
      </c>
      <c r="P981">
        <v>980</v>
      </c>
      <c r="Q981" s="26">
        <v>55.22</v>
      </c>
      <c r="R981">
        <v>980</v>
      </c>
      <c r="S981" s="26">
        <v>75.89</v>
      </c>
      <c r="T981">
        <v>980</v>
      </c>
    </row>
    <row r="982" spans="3:20">
      <c r="C982" t="s">
        <v>1046</v>
      </c>
      <c r="D982">
        <v>20</v>
      </c>
      <c r="O982" s="26">
        <v>18.09</v>
      </c>
      <c r="P982">
        <v>981</v>
      </c>
      <c r="Q982" s="26">
        <v>55.26</v>
      </c>
      <c r="R982">
        <v>981</v>
      </c>
      <c r="S982" s="26">
        <v>75.959999999999994</v>
      </c>
      <c r="T982">
        <v>981</v>
      </c>
    </row>
    <row r="983" spans="3:20">
      <c r="C983" t="s">
        <v>1047</v>
      </c>
      <c r="D983">
        <v>19</v>
      </c>
      <c r="O983" s="26">
        <v>18.11</v>
      </c>
      <c r="P983">
        <v>982</v>
      </c>
      <c r="Q983" s="26">
        <v>55.31</v>
      </c>
      <c r="R983">
        <v>982</v>
      </c>
      <c r="S983" s="26">
        <v>76.02</v>
      </c>
      <c r="T983">
        <v>982</v>
      </c>
    </row>
    <row r="984" spans="3:20">
      <c r="C984" t="s">
        <v>1048</v>
      </c>
      <c r="D984">
        <v>18</v>
      </c>
      <c r="O984" s="26">
        <v>18.13</v>
      </c>
      <c r="P984">
        <v>983</v>
      </c>
      <c r="Q984" s="26">
        <v>55.36</v>
      </c>
      <c r="R984">
        <v>983</v>
      </c>
      <c r="S984" s="26">
        <v>76.09</v>
      </c>
      <c r="T984">
        <v>983</v>
      </c>
    </row>
    <row r="985" spans="3:20">
      <c r="C985" t="s">
        <v>1049</v>
      </c>
      <c r="D985">
        <v>17</v>
      </c>
      <c r="O985" s="26">
        <v>18.14</v>
      </c>
      <c r="P985">
        <v>984</v>
      </c>
      <c r="Q985" s="26">
        <v>55.41</v>
      </c>
      <c r="R985">
        <v>984</v>
      </c>
      <c r="S985" s="26">
        <v>76.150000000000006</v>
      </c>
      <c r="T985">
        <v>984</v>
      </c>
    </row>
    <row r="986" spans="3:20">
      <c r="C986" t="s">
        <v>1050</v>
      </c>
      <c r="D986">
        <v>16</v>
      </c>
      <c r="O986" s="26">
        <v>18.16</v>
      </c>
      <c r="P986">
        <v>985</v>
      </c>
      <c r="Q986" s="26">
        <v>55.45</v>
      </c>
      <c r="R986">
        <v>985</v>
      </c>
      <c r="S986" s="26">
        <v>76.22</v>
      </c>
      <c r="T986">
        <v>985</v>
      </c>
    </row>
    <row r="987" spans="3:20">
      <c r="C987" t="s">
        <v>1051</v>
      </c>
      <c r="D987">
        <v>15</v>
      </c>
      <c r="O987" s="26">
        <v>18.170000000000002</v>
      </c>
      <c r="P987">
        <v>986</v>
      </c>
      <c r="Q987" s="26">
        <v>55.5</v>
      </c>
      <c r="R987">
        <v>986</v>
      </c>
      <c r="S987" s="26">
        <v>76.28</v>
      </c>
      <c r="T987">
        <v>986</v>
      </c>
    </row>
    <row r="988" spans="3:20">
      <c r="C988" t="s">
        <v>1052</v>
      </c>
      <c r="D988">
        <v>14</v>
      </c>
      <c r="O988" s="26">
        <v>18.190000000000001</v>
      </c>
      <c r="P988">
        <v>987</v>
      </c>
      <c r="Q988" s="26">
        <v>55.55</v>
      </c>
      <c r="R988">
        <v>987</v>
      </c>
      <c r="S988" s="26">
        <v>76.349999999999994</v>
      </c>
      <c r="T988">
        <v>987</v>
      </c>
    </row>
    <row r="989" spans="3:20">
      <c r="C989" t="s">
        <v>1053</v>
      </c>
      <c r="D989">
        <v>13</v>
      </c>
      <c r="O989" s="26">
        <v>18.21</v>
      </c>
      <c r="P989">
        <v>988</v>
      </c>
      <c r="Q989" s="26">
        <v>55.6</v>
      </c>
      <c r="R989">
        <v>988</v>
      </c>
      <c r="S989" s="26">
        <v>76.41</v>
      </c>
      <c r="T989">
        <v>988</v>
      </c>
    </row>
    <row r="990" spans="3:20">
      <c r="C990" t="s">
        <v>1054</v>
      </c>
      <c r="D990">
        <v>12</v>
      </c>
      <c r="O990" s="26">
        <v>18.22</v>
      </c>
      <c r="P990">
        <v>989</v>
      </c>
      <c r="Q990" s="26">
        <v>55.64</v>
      </c>
      <c r="R990">
        <v>989</v>
      </c>
      <c r="S990" s="26">
        <v>76.48</v>
      </c>
      <c r="T990">
        <v>989</v>
      </c>
    </row>
    <row r="991" spans="3:20">
      <c r="C991" t="s">
        <v>1055</v>
      </c>
      <c r="D991">
        <v>11</v>
      </c>
      <c r="O991" s="26">
        <v>18.239999999999998</v>
      </c>
      <c r="P991">
        <v>990</v>
      </c>
      <c r="Q991" s="26">
        <v>55.69</v>
      </c>
      <c r="R991">
        <v>990</v>
      </c>
      <c r="S991" s="26">
        <v>76.540000000000006</v>
      </c>
      <c r="T991">
        <v>990</v>
      </c>
    </row>
    <row r="992" spans="3:20">
      <c r="C992" t="s">
        <v>1056</v>
      </c>
      <c r="D992">
        <v>10</v>
      </c>
      <c r="O992" s="26">
        <v>18.25</v>
      </c>
      <c r="P992">
        <v>991</v>
      </c>
      <c r="Q992" s="26">
        <v>55.74</v>
      </c>
      <c r="R992">
        <v>991</v>
      </c>
      <c r="S992" s="26">
        <v>76.61</v>
      </c>
      <c r="T992">
        <v>991</v>
      </c>
    </row>
    <row r="993" spans="3:20">
      <c r="C993" t="s">
        <v>1057</v>
      </c>
      <c r="D993">
        <v>9</v>
      </c>
      <c r="O993" s="26">
        <v>18.27</v>
      </c>
      <c r="P993">
        <v>992</v>
      </c>
      <c r="Q993" s="26">
        <v>55.79</v>
      </c>
      <c r="R993">
        <v>992</v>
      </c>
      <c r="S993" s="26">
        <v>76.67</v>
      </c>
      <c r="T993">
        <v>992</v>
      </c>
    </row>
    <row r="994" spans="3:20">
      <c r="C994" t="s">
        <v>1058</v>
      </c>
      <c r="D994">
        <v>8</v>
      </c>
      <c r="O994" s="26">
        <v>18.29</v>
      </c>
      <c r="P994">
        <v>993</v>
      </c>
      <c r="Q994" s="26">
        <v>55.83</v>
      </c>
      <c r="R994">
        <v>993</v>
      </c>
      <c r="S994" s="26">
        <v>76.739999999999995</v>
      </c>
      <c r="T994">
        <v>993</v>
      </c>
    </row>
    <row r="995" spans="3:20">
      <c r="C995" t="s">
        <v>1059</v>
      </c>
      <c r="D995">
        <v>7</v>
      </c>
      <c r="O995" s="26">
        <v>18.3</v>
      </c>
      <c r="P995">
        <v>994</v>
      </c>
      <c r="Q995" s="26">
        <v>55.88</v>
      </c>
      <c r="R995">
        <v>994</v>
      </c>
      <c r="S995" s="26">
        <v>76.8</v>
      </c>
      <c r="T995">
        <v>994</v>
      </c>
    </row>
    <row r="996" spans="3:20">
      <c r="C996" t="s">
        <v>1060</v>
      </c>
      <c r="D996">
        <v>6</v>
      </c>
      <c r="O996" s="26">
        <v>18.32</v>
      </c>
      <c r="P996">
        <v>995</v>
      </c>
      <c r="Q996" s="26">
        <v>55.93</v>
      </c>
      <c r="R996">
        <v>995</v>
      </c>
      <c r="S996" s="26">
        <v>76.87</v>
      </c>
      <c r="T996">
        <v>995</v>
      </c>
    </row>
    <row r="997" spans="3:20">
      <c r="C997" t="s">
        <v>1061</v>
      </c>
      <c r="D997">
        <v>5</v>
      </c>
      <c r="O997" s="26">
        <v>18.329999999999998</v>
      </c>
      <c r="P997">
        <v>996</v>
      </c>
      <c r="Q997" s="26">
        <v>55.98</v>
      </c>
      <c r="R997">
        <v>996</v>
      </c>
      <c r="S997" s="26">
        <v>76.930000000000007</v>
      </c>
      <c r="T997">
        <v>996</v>
      </c>
    </row>
    <row r="998" spans="3:20">
      <c r="C998" t="s">
        <v>1062</v>
      </c>
      <c r="D998">
        <v>4</v>
      </c>
      <c r="O998" s="26">
        <v>18.350000000000001</v>
      </c>
      <c r="P998">
        <v>997</v>
      </c>
      <c r="Q998" s="26">
        <v>56.02</v>
      </c>
      <c r="R998">
        <v>997</v>
      </c>
      <c r="S998" s="26">
        <v>77</v>
      </c>
      <c r="T998">
        <v>997</v>
      </c>
    </row>
    <row r="999" spans="3:20">
      <c r="C999" t="s">
        <v>1063</v>
      </c>
      <c r="D999">
        <v>3</v>
      </c>
      <c r="O999" s="26">
        <v>18.37</v>
      </c>
      <c r="P999">
        <v>998</v>
      </c>
      <c r="Q999" s="26">
        <v>56.07</v>
      </c>
      <c r="R999">
        <v>998</v>
      </c>
      <c r="S999" s="26">
        <v>77.06</v>
      </c>
      <c r="T999">
        <v>998</v>
      </c>
    </row>
    <row r="1000" spans="3:20">
      <c r="C1000" t="s">
        <v>1064</v>
      </c>
      <c r="D1000">
        <v>2</v>
      </c>
      <c r="O1000" s="26">
        <v>18.38</v>
      </c>
      <c r="P1000">
        <v>999</v>
      </c>
      <c r="Q1000" s="26">
        <v>56.12</v>
      </c>
      <c r="R1000">
        <v>999</v>
      </c>
      <c r="S1000" s="26">
        <v>77.13</v>
      </c>
      <c r="T1000">
        <v>999</v>
      </c>
    </row>
    <row r="1001" spans="3:20">
      <c r="C1001" t="s">
        <v>1065</v>
      </c>
      <c r="D1001">
        <v>1</v>
      </c>
      <c r="O1001" s="26">
        <v>18.399999999999999</v>
      </c>
      <c r="P1001">
        <v>1000</v>
      </c>
      <c r="Q1001" s="26">
        <v>56.17</v>
      </c>
      <c r="R1001">
        <v>1000</v>
      </c>
      <c r="S1001" s="26">
        <v>77.19</v>
      </c>
      <c r="T1001">
        <v>1000</v>
      </c>
    </row>
  </sheetData>
  <sortState xmlns:xlrd2="http://schemas.microsoft.com/office/spreadsheetml/2017/richdata2" ref="S2:T1003">
    <sortCondition ref="S2:S1003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8"/>
  <sheetViews>
    <sheetView showGridLines="0" workbookViewId="0">
      <selection activeCell="K8" sqref="K8"/>
    </sheetView>
  </sheetViews>
  <sheetFormatPr baseColWidth="10" defaultColWidth="9.33203125" defaultRowHeight="13"/>
  <cols>
    <col min="1" max="2" width="9.33203125" customWidth="1"/>
    <col min="3" max="3" width="8.6640625" customWidth="1"/>
    <col min="4" max="4" width="12.6640625" customWidth="1"/>
    <col min="5" max="5" width="10.5" customWidth="1"/>
    <col min="6" max="6" width="5.1640625" customWidth="1"/>
    <col min="7" max="7" width="3.83203125" customWidth="1"/>
    <col min="8" max="8" width="8" customWidth="1"/>
    <col min="9" max="9" width="8.6640625" customWidth="1"/>
    <col min="10" max="10" width="10.6640625" customWidth="1"/>
    <col min="11" max="11" width="8.5" customWidth="1"/>
  </cols>
  <sheetData>
    <row r="2" spans="1:18" ht="18">
      <c r="A2" s="2"/>
      <c r="C2" s="2"/>
      <c r="D2" s="5" t="s">
        <v>35</v>
      </c>
    </row>
    <row r="3" spans="1:18" ht="18">
      <c r="A3" s="2"/>
      <c r="B3" s="5"/>
      <c r="C3" s="2"/>
      <c r="D3" s="2"/>
    </row>
    <row r="4" spans="1:18" ht="16">
      <c r="C4" s="6" t="s">
        <v>24</v>
      </c>
      <c r="I4" s="39" t="s">
        <v>25</v>
      </c>
      <c r="J4" s="39"/>
      <c r="K4" s="19">
        <v>1</v>
      </c>
      <c r="R4" t="s">
        <v>33</v>
      </c>
    </row>
    <row r="5" spans="1:18" ht="16">
      <c r="A5" s="2"/>
      <c r="B5" s="2"/>
      <c r="C5" s="2"/>
      <c r="D5" s="2"/>
      <c r="E5" s="2"/>
      <c r="R5" t="s">
        <v>4</v>
      </c>
    </row>
    <row r="6" spans="1:18" ht="16">
      <c r="A6" s="3"/>
      <c r="B6" s="2"/>
      <c r="C6" s="7" t="s">
        <v>21</v>
      </c>
      <c r="D6" s="2"/>
      <c r="E6" s="7" t="s">
        <v>22</v>
      </c>
      <c r="H6" s="7"/>
      <c r="I6" s="20" t="s">
        <v>21</v>
      </c>
      <c r="J6" s="7"/>
      <c r="K6" s="20" t="s">
        <v>22</v>
      </c>
    </row>
    <row r="7" spans="1:18" ht="16">
      <c r="A7" s="2"/>
      <c r="B7" s="9" t="s">
        <v>6</v>
      </c>
      <c r="C7" s="8">
        <v>7.72</v>
      </c>
      <c r="D7" s="2" t="s">
        <v>10</v>
      </c>
      <c r="E7" s="10">
        <f>ROUNDDOWN(IF(K4=1,58.015*(11.5-C7)^1.81, 58.015*(11.26-C7)^1.81),0)</f>
        <v>643</v>
      </c>
      <c r="F7" s="2"/>
      <c r="H7" s="9" t="s">
        <v>26</v>
      </c>
      <c r="I7" s="8">
        <v>8.9700000000000006</v>
      </c>
      <c r="J7" s="2" t="s">
        <v>10</v>
      </c>
      <c r="K7" s="10">
        <f>ROUNDDOWN(IF(K4=1,20.5173*(15.5-I7)^1.92,20.5173*(15.26-I7)^1.92),0)</f>
        <v>752</v>
      </c>
    </row>
    <row r="8" spans="1:18" ht="16">
      <c r="A8" s="2"/>
      <c r="B8" s="9"/>
      <c r="C8" s="2"/>
      <c r="D8" s="2"/>
      <c r="E8" s="11"/>
      <c r="F8" s="2"/>
      <c r="G8" s="9"/>
      <c r="H8" s="11"/>
      <c r="I8" s="2"/>
      <c r="J8" s="11"/>
      <c r="K8" s="2"/>
    </row>
    <row r="9" spans="1:18" ht="16">
      <c r="A9" s="2"/>
      <c r="B9" s="9" t="s">
        <v>16</v>
      </c>
      <c r="C9" s="8">
        <v>5.65</v>
      </c>
      <c r="D9" s="2" t="s">
        <v>11</v>
      </c>
      <c r="E9" s="12">
        <f>ROUNDDOWN(0.14354*(C9*100-220)^1.4,0)</f>
        <v>512</v>
      </c>
      <c r="F9" s="2"/>
      <c r="H9" s="9" t="s">
        <v>17</v>
      </c>
      <c r="I9" s="8">
        <v>4.7</v>
      </c>
      <c r="J9" s="2" t="s">
        <v>11</v>
      </c>
      <c r="K9" s="10">
        <f>ROUNDDOWN(0.2797*(I9*100-100)^1.35,0)</f>
        <v>819</v>
      </c>
    </row>
    <row r="10" spans="1:18" ht="16">
      <c r="A10" s="2"/>
      <c r="B10" s="9"/>
      <c r="C10" s="2"/>
      <c r="D10" s="2"/>
      <c r="E10" s="11"/>
      <c r="F10" s="2"/>
      <c r="G10" s="9"/>
      <c r="H10" s="11"/>
      <c r="I10" s="2"/>
      <c r="J10" s="11"/>
      <c r="K10" s="2"/>
    </row>
    <row r="11" spans="1:18" ht="16">
      <c r="A11" s="2"/>
      <c r="B11" s="9" t="s">
        <v>15</v>
      </c>
      <c r="C11" s="8">
        <v>10.34</v>
      </c>
      <c r="D11" s="2" t="s">
        <v>11</v>
      </c>
      <c r="E11" s="12">
        <f>ROUNDDOWN(51.39*(C11-1.5)^1.05,0)</f>
        <v>506</v>
      </c>
      <c r="F11" s="2"/>
      <c r="G11" s="13"/>
      <c r="H11" s="9" t="s">
        <v>5</v>
      </c>
      <c r="I11" s="8">
        <v>154</v>
      </c>
      <c r="J11" s="2" t="s">
        <v>10</v>
      </c>
      <c r="K11" s="10">
        <f>ROUNDDOWN(0.08713*(305.5-I11)^1.85,0)</f>
        <v>941</v>
      </c>
    </row>
    <row r="12" spans="1:18" ht="16">
      <c r="A12" s="2"/>
      <c r="B12" s="9"/>
      <c r="C12" s="2"/>
      <c r="D12" s="2"/>
      <c r="E12" s="11"/>
      <c r="F12" s="2"/>
      <c r="G12" s="9"/>
      <c r="H12" s="11"/>
      <c r="I12" s="2"/>
      <c r="J12" s="11"/>
      <c r="K12" s="2"/>
      <c r="N12" s="19"/>
      <c r="O12" s="22"/>
      <c r="P12" s="19"/>
      <c r="Q12" s="23"/>
    </row>
    <row r="13" spans="1:18" ht="16">
      <c r="A13" s="2"/>
      <c r="B13" s="9" t="s">
        <v>18</v>
      </c>
      <c r="C13" s="8">
        <v>1.51</v>
      </c>
      <c r="D13" s="2" t="s">
        <v>11</v>
      </c>
      <c r="E13" s="12">
        <f>ROUNDDOWN(0.8465*(C13*100-75)^1.42,0)</f>
        <v>396</v>
      </c>
      <c r="F13" s="2"/>
      <c r="K13" s="2"/>
      <c r="N13" s="19"/>
      <c r="O13" s="22"/>
      <c r="P13" s="19"/>
      <c r="Q13" s="23"/>
    </row>
    <row r="14" spans="1:18" ht="16">
      <c r="A14" s="2"/>
      <c r="B14" s="2"/>
      <c r="C14" s="2"/>
      <c r="D14" s="2"/>
      <c r="E14" s="11"/>
      <c r="F14" s="2"/>
      <c r="G14" s="9"/>
      <c r="H14" s="11"/>
      <c r="I14" s="2"/>
      <c r="J14" s="11"/>
      <c r="K14" s="2"/>
      <c r="N14" s="19"/>
      <c r="O14" s="22"/>
      <c r="P14" s="19"/>
      <c r="Q14" s="23"/>
    </row>
    <row r="15" spans="1:18" ht="16">
      <c r="A15" s="2"/>
      <c r="F15" s="2"/>
      <c r="K15" s="2"/>
      <c r="N15" s="19"/>
      <c r="O15" s="22"/>
      <c r="P15" s="19"/>
      <c r="Q15" s="23"/>
    </row>
    <row r="16" spans="1:18" ht="16">
      <c r="A16" s="2"/>
      <c r="B16" s="2"/>
      <c r="C16" s="38" t="s">
        <v>27</v>
      </c>
      <c r="D16" s="38"/>
      <c r="E16" s="12">
        <f>ROUNDDOWN(E7,0)+ROUNDDOWN(E9,0)+ROUNDDOWN(E11,0)+ROUNDDOWN(E13,0)+ROUNDDOWN(K7,0)+ROUNDDOWN(K9,0)+ROUNDDOWN(K11,0)</f>
        <v>4569</v>
      </c>
      <c r="F16" s="2"/>
      <c r="G16" s="2"/>
      <c r="H16" s="2"/>
      <c r="I16" s="2"/>
      <c r="J16" s="2"/>
      <c r="K16" s="2"/>
      <c r="N16" s="19"/>
      <c r="O16" s="22"/>
      <c r="P16" s="19"/>
      <c r="Q16" s="23"/>
    </row>
    <row r="17" spans="1:15" ht="16">
      <c r="B17" s="2"/>
      <c r="N17" s="19"/>
      <c r="O17" s="19"/>
    </row>
    <row r="18" spans="1:15">
      <c r="A18" s="1"/>
    </row>
    <row r="19" spans="1:15">
      <c r="A19" s="4"/>
      <c r="C19" t="s">
        <v>20</v>
      </c>
    </row>
    <row r="21" spans="1:15" ht="16">
      <c r="B21" s="29" t="s">
        <v>38</v>
      </c>
      <c r="C21" s="9"/>
      <c r="D21" s="9"/>
      <c r="E21" s="9"/>
    </row>
    <row r="22" spans="1:15" ht="16">
      <c r="B22" s="3" t="s">
        <v>39</v>
      </c>
      <c r="C22" s="3" t="s">
        <v>40</v>
      </c>
      <c r="D22" s="9"/>
      <c r="E22" s="3" t="s">
        <v>45</v>
      </c>
    </row>
    <row r="23" spans="1:15" ht="16">
      <c r="B23" s="25">
        <v>5</v>
      </c>
      <c r="C23" s="30">
        <v>7</v>
      </c>
      <c r="D23" s="9"/>
      <c r="E23" s="25">
        <f>B23*60+C23</f>
        <v>307</v>
      </c>
    </row>
    <row r="28" spans="1:15">
      <c r="D28" s="24"/>
    </row>
  </sheetData>
  <mergeCells count="2">
    <mergeCell ref="I4:J4"/>
    <mergeCell ref="C16:D1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10</xdr:col>
                    <xdr:colOff>25400</xdr:colOff>
                    <xdr:row>2</xdr:row>
                    <xdr:rowOff>228600</xdr:rowOff>
                  </from>
                  <to>
                    <xdr:col>11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21C3-E69D-49F8-824D-9EA8E45C059C}">
  <dimension ref="A1:X1001"/>
  <sheetViews>
    <sheetView workbookViewId="0">
      <pane ySplit="1" topLeftCell="A2" activePane="bottomLeft" state="frozen"/>
      <selection pane="bottomLeft" activeCell="U2" sqref="U2"/>
    </sheetView>
  </sheetViews>
  <sheetFormatPr baseColWidth="10" defaultColWidth="11.5" defaultRowHeight="13"/>
  <cols>
    <col min="1" max="1" width="5.5" style="26" bestFit="1" customWidth="1"/>
    <col min="2" max="2" width="6.83203125" bestFit="1" customWidth="1"/>
    <col min="3" max="3" width="7.1640625" bestFit="1" customWidth="1"/>
    <col min="4" max="4" width="6.83203125" bestFit="1" customWidth="1"/>
    <col min="5" max="5" width="11.1640625" bestFit="1" customWidth="1"/>
    <col min="6" max="6" width="6.83203125" bestFit="1" customWidth="1"/>
    <col min="7" max="7" width="11.1640625" style="35" bestFit="1" customWidth="1"/>
    <col min="8" max="8" width="6.83203125" style="35" bestFit="1" customWidth="1"/>
    <col min="9" max="9" width="5.5" style="26" bestFit="1" customWidth="1"/>
    <col min="10" max="10" width="6.83203125" bestFit="1" customWidth="1"/>
    <col min="11" max="11" width="5.83203125" style="26" bestFit="1" customWidth="1"/>
    <col min="12" max="12" width="6.83203125" bestFit="1" customWidth="1"/>
    <col min="13" max="13" width="8" style="26" bestFit="1" customWidth="1"/>
    <col min="14" max="14" width="6.83203125" bestFit="1" customWidth="1"/>
    <col min="15" max="15" width="5.5" style="26" bestFit="1" customWidth="1"/>
    <col min="16" max="16" width="6.83203125" bestFit="1" customWidth="1"/>
    <col min="17" max="17" width="5.6640625" style="26" bestFit="1" customWidth="1"/>
    <col min="18" max="18" width="6.83203125" bestFit="1" customWidth="1"/>
    <col min="19" max="19" width="7.6640625" style="26" bestFit="1" customWidth="1"/>
    <col min="20" max="20" width="6.83203125" bestFit="1" customWidth="1"/>
    <col min="21" max="21" width="5.5" style="34" bestFit="1" customWidth="1"/>
    <col min="22" max="22" width="6.83203125" style="35" bestFit="1" customWidth="1"/>
    <col min="23" max="23" width="5.5" style="34" bestFit="1" customWidth="1"/>
    <col min="24" max="24" width="6.83203125" style="35" bestFit="1" customWidth="1"/>
  </cols>
  <sheetData>
    <row r="1" spans="1:24">
      <c r="A1" s="26" t="s">
        <v>47</v>
      </c>
      <c r="B1" t="s">
        <v>22</v>
      </c>
      <c r="C1" t="s">
        <v>5</v>
      </c>
      <c r="D1" t="s">
        <v>22</v>
      </c>
      <c r="E1" t="s">
        <v>63</v>
      </c>
      <c r="F1" t="s">
        <v>22</v>
      </c>
      <c r="G1" s="35" t="s">
        <v>65</v>
      </c>
      <c r="H1" s="35" t="s">
        <v>22</v>
      </c>
      <c r="I1" s="26" t="s">
        <v>58</v>
      </c>
      <c r="J1" t="s">
        <v>22</v>
      </c>
      <c r="K1" s="26" t="s">
        <v>18</v>
      </c>
      <c r="L1" t="s">
        <v>22</v>
      </c>
      <c r="M1" s="26" t="s">
        <v>16</v>
      </c>
      <c r="N1" t="s">
        <v>22</v>
      </c>
      <c r="O1" s="26" t="s">
        <v>15</v>
      </c>
      <c r="P1" t="s">
        <v>22</v>
      </c>
      <c r="Q1" s="26" t="s">
        <v>13</v>
      </c>
      <c r="R1" t="s">
        <v>22</v>
      </c>
      <c r="S1" s="26" t="s">
        <v>14</v>
      </c>
      <c r="T1" t="s">
        <v>22</v>
      </c>
      <c r="U1" s="34" t="s">
        <v>6</v>
      </c>
      <c r="V1" s="35" t="s">
        <v>22</v>
      </c>
      <c r="W1" s="34" t="s">
        <v>3790</v>
      </c>
      <c r="X1" s="35" t="s">
        <v>22</v>
      </c>
    </row>
    <row r="2" spans="1:24">
      <c r="A2" s="26">
        <v>9.5299999999999994</v>
      </c>
      <c r="B2">
        <v>1000</v>
      </c>
      <c r="C2" t="s">
        <v>2308</v>
      </c>
      <c r="D2">
        <v>1000</v>
      </c>
      <c r="E2" t="s">
        <v>1760</v>
      </c>
      <c r="F2">
        <v>1000</v>
      </c>
      <c r="G2" s="37" t="s">
        <v>3812</v>
      </c>
      <c r="H2" s="37">
        <v>1000</v>
      </c>
      <c r="I2" s="26">
        <v>11.06</v>
      </c>
      <c r="J2">
        <v>1000</v>
      </c>
      <c r="K2" s="26">
        <v>0.76</v>
      </c>
      <c r="L2">
        <v>1</v>
      </c>
      <c r="M2" s="26">
        <v>2.14</v>
      </c>
      <c r="N2">
        <v>1</v>
      </c>
      <c r="O2" s="26">
        <v>1.53</v>
      </c>
      <c r="P2">
        <v>1</v>
      </c>
      <c r="Q2" s="26">
        <v>3.11</v>
      </c>
      <c r="R2">
        <v>1</v>
      </c>
      <c r="S2" s="26">
        <v>3.87</v>
      </c>
      <c r="T2">
        <v>1</v>
      </c>
      <c r="U2" s="34">
        <v>7.16</v>
      </c>
      <c r="V2" s="35">
        <v>997</v>
      </c>
      <c r="W2" s="34">
        <v>8.3000000000000007</v>
      </c>
      <c r="X2" s="35">
        <v>1000</v>
      </c>
    </row>
    <row r="3" spans="1:24">
      <c r="A3" s="26">
        <v>9.5399999999999991</v>
      </c>
      <c r="B3">
        <v>997</v>
      </c>
      <c r="C3" t="s">
        <v>2309</v>
      </c>
      <c r="D3">
        <v>999</v>
      </c>
      <c r="E3" t="s">
        <v>1761</v>
      </c>
      <c r="F3">
        <v>999</v>
      </c>
      <c r="G3" s="37" t="s">
        <v>1426</v>
      </c>
      <c r="H3" s="37">
        <v>999</v>
      </c>
      <c r="I3" s="26">
        <v>11.07</v>
      </c>
      <c r="J3">
        <v>998</v>
      </c>
      <c r="K3" s="26">
        <v>0.77</v>
      </c>
      <c r="L3">
        <v>4</v>
      </c>
      <c r="M3" s="26">
        <v>2.16</v>
      </c>
      <c r="N3">
        <v>2</v>
      </c>
      <c r="O3" s="26">
        <v>1.55</v>
      </c>
      <c r="P3">
        <v>2</v>
      </c>
      <c r="Q3" s="26">
        <v>3.2</v>
      </c>
      <c r="R3">
        <v>2</v>
      </c>
      <c r="S3" s="26">
        <v>3.94</v>
      </c>
      <c r="T3">
        <v>2</v>
      </c>
      <c r="U3" s="34">
        <v>7.17</v>
      </c>
      <c r="V3" s="35">
        <v>992</v>
      </c>
      <c r="W3" s="34">
        <v>8.31</v>
      </c>
      <c r="X3" s="35">
        <v>996</v>
      </c>
    </row>
    <row r="4" spans="1:24">
      <c r="A4" s="26">
        <v>9.5500000000000007</v>
      </c>
      <c r="B4">
        <v>995</v>
      </c>
      <c r="C4" t="s">
        <v>2310</v>
      </c>
      <c r="D4">
        <v>998</v>
      </c>
      <c r="E4" t="s">
        <v>1762</v>
      </c>
      <c r="F4">
        <v>998</v>
      </c>
      <c r="G4" s="37" t="s">
        <v>1858</v>
      </c>
      <c r="H4" s="37">
        <v>998</v>
      </c>
      <c r="I4" s="26">
        <v>11.08</v>
      </c>
      <c r="J4">
        <v>996</v>
      </c>
      <c r="K4" s="26">
        <v>0.78</v>
      </c>
      <c r="L4">
        <v>8</v>
      </c>
      <c r="M4" s="26">
        <v>2.1800000000000002</v>
      </c>
      <c r="N4">
        <v>3</v>
      </c>
      <c r="O4" s="26">
        <v>1.57</v>
      </c>
      <c r="P4">
        <v>3</v>
      </c>
      <c r="Q4" s="26">
        <v>3.28</v>
      </c>
      <c r="R4">
        <v>3</v>
      </c>
      <c r="S4" s="26">
        <v>4.01</v>
      </c>
      <c r="T4">
        <v>3</v>
      </c>
      <c r="U4" s="34">
        <v>7.18</v>
      </c>
      <c r="V4" s="35">
        <v>990</v>
      </c>
      <c r="W4" s="34">
        <v>8.32</v>
      </c>
      <c r="X4" s="35">
        <v>994</v>
      </c>
    </row>
    <row r="5" spans="1:24">
      <c r="A5" s="26">
        <v>9.56</v>
      </c>
      <c r="B5">
        <v>992</v>
      </c>
      <c r="C5" t="s">
        <v>202</v>
      </c>
      <c r="D5">
        <v>997</v>
      </c>
      <c r="E5" t="s">
        <v>1763</v>
      </c>
      <c r="F5">
        <v>996</v>
      </c>
      <c r="G5" s="37" t="s">
        <v>3813</v>
      </c>
      <c r="H5" s="37">
        <v>996</v>
      </c>
      <c r="I5" s="26">
        <v>11.09</v>
      </c>
      <c r="J5">
        <v>994</v>
      </c>
      <c r="K5" s="26">
        <v>0.79</v>
      </c>
      <c r="L5">
        <v>11</v>
      </c>
      <c r="M5" s="26">
        <v>2.19</v>
      </c>
      <c r="N5">
        <v>4</v>
      </c>
      <c r="O5" s="26">
        <v>1.59</v>
      </c>
      <c r="P5">
        <v>4</v>
      </c>
      <c r="Q5" s="26">
        <v>3.36</v>
      </c>
      <c r="R5">
        <v>4</v>
      </c>
      <c r="S5" s="26">
        <v>4.07</v>
      </c>
      <c r="T5">
        <v>4</v>
      </c>
      <c r="U5" s="34">
        <v>7.19</v>
      </c>
      <c r="V5" s="35">
        <v>987</v>
      </c>
      <c r="W5" s="34">
        <v>8.33</v>
      </c>
      <c r="X5" s="35">
        <v>992</v>
      </c>
    </row>
    <row r="6" spans="1:24">
      <c r="A6" s="26">
        <v>9.57</v>
      </c>
      <c r="B6">
        <v>990</v>
      </c>
      <c r="C6" t="s">
        <v>2311</v>
      </c>
      <c r="D6">
        <v>996</v>
      </c>
      <c r="E6" t="s">
        <v>1764</v>
      </c>
      <c r="F6">
        <v>995</v>
      </c>
      <c r="G6" s="37" t="s">
        <v>1432</v>
      </c>
      <c r="H6" s="37">
        <v>995</v>
      </c>
      <c r="I6" s="26">
        <v>11.1</v>
      </c>
      <c r="J6">
        <v>992</v>
      </c>
      <c r="K6" s="26">
        <v>0.8</v>
      </c>
      <c r="L6">
        <v>16</v>
      </c>
      <c r="M6" s="26">
        <v>2.21</v>
      </c>
      <c r="N6">
        <v>5</v>
      </c>
      <c r="O6" s="26">
        <v>1.61</v>
      </c>
      <c r="P6">
        <v>5</v>
      </c>
      <c r="Q6" s="26">
        <v>3.45</v>
      </c>
      <c r="R6">
        <v>5</v>
      </c>
      <c r="S6" s="26">
        <v>4.13</v>
      </c>
      <c r="T6">
        <v>5</v>
      </c>
      <c r="U6" s="34">
        <v>7.2</v>
      </c>
      <c r="V6" s="35">
        <v>982</v>
      </c>
      <c r="W6" s="34">
        <v>8.34</v>
      </c>
      <c r="X6" s="35">
        <v>989</v>
      </c>
    </row>
    <row r="7" spans="1:24">
      <c r="A7" s="26">
        <v>9.58</v>
      </c>
      <c r="B7">
        <v>987</v>
      </c>
      <c r="C7" t="s">
        <v>2312</v>
      </c>
      <c r="D7">
        <v>995</v>
      </c>
      <c r="E7" t="s">
        <v>1765</v>
      </c>
      <c r="F7">
        <v>994</v>
      </c>
      <c r="G7" s="37" t="s">
        <v>1859</v>
      </c>
      <c r="H7" s="37">
        <v>994</v>
      </c>
      <c r="I7" s="26">
        <v>11.11</v>
      </c>
      <c r="J7">
        <v>991</v>
      </c>
      <c r="K7" s="26">
        <v>0.81</v>
      </c>
      <c r="L7">
        <v>20</v>
      </c>
      <c r="M7" s="26">
        <v>2.2200000000000002</v>
      </c>
      <c r="N7">
        <v>6</v>
      </c>
      <c r="O7" s="26">
        <v>1.62</v>
      </c>
      <c r="P7">
        <v>6</v>
      </c>
      <c r="Q7" s="26">
        <v>3.52</v>
      </c>
      <c r="R7">
        <v>6</v>
      </c>
      <c r="S7" s="26">
        <v>4.1900000000000004</v>
      </c>
      <c r="T7">
        <v>6</v>
      </c>
      <c r="U7" s="34">
        <v>7.21</v>
      </c>
      <c r="V7" s="35">
        <v>980</v>
      </c>
      <c r="W7" s="34">
        <v>8.35</v>
      </c>
      <c r="X7" s="35">
        <v>987</v>
      </c>
    </row>
    <row r="8" spans="1:24">
      <c r="A8" s="26">
        <v>9.59</v>
      </c>
      <c r="B8">
        <v>985</v>
      </c>
      <c r="C8" t="s">
        <v>2313</v>
      </c>
      <c r="D8">
        <v>994</v>
      </c>
      <c r="E8" t="s">
        <v>1766</v>
      </c>
      <c r="F8">
        <v>992</v>
      </c>
      <c r="G8" s="37" t="s">
        <v>1435</v>
      </c>
      <c r="H8" s="37">
        <v>992</v>
      </c>
      <c r="I8" s="26">
        <v>11.12</v>
      </c>
      <c r="J8">
        <v>989</v>
      </c>
      <c r="K8" s="26">
        <v>0.82</v>
      </c>
      <c r="L8">
        <v>25</v>
      </c>
      <c r="M8" s="26">
        <v>2.23</v>
      </c>
      <c r="N8">
        <v>7</v>
      </c>
      <c r="O8" s="26">
        <v>1.64</v>
      </c>
      <c r="P8">
        <v>7</v>
      </c>
      <c r="Q8" s="26">
        <v>3.6</v>
      </c>
      <c r="R8">
        <v>7</v>
      </c>
      <c r="S8" s="26">
        <v>4.26</v>
      </c>
      <c r="T8">
        <v>7</v>
      </c>
      <c r="U8" s="34">
        <v>7.22</v>
      </c>
      <c r="V8" s="35">
        <v>977</v>
      </c>
      <c r="W8" s="34">
        <v>8.36</v>
      </c>
      <c r="X8" s="35">
        <v>985</v>
      </c>
    </row>
    <row r="9" spans="1:24">
      <c r="A9" s="26">
        <v>9.6</v>
      </c>
      <c r="B9">
        <v>982</v>
      </c>
      <c r="C9" t="s">
        <v>2314</v>
      </c>
      <c r="D9">
        <v>993</v>
      </c>
      <c r="E9" t="s">
        <v>1767</v>
      </c>
      <c r="F9">
        <v>991</v>
      </c>
      <c r="G9" s="37" t="s">
        <v>1860</v>
      </c>
      <c r="H9" s="37">
        <v>991</v>
      </c>
      <c r="I9" s="26">
        <v>11.13</v>
      </c>
      <c r="J9">
        <v>987</v>
      </c>
      <c r="K9" s="26">
        <v>0.83</v>
      </c>
      <c r="L9">
        <v>30</v>
      </c>
      <c r="M9" s="26">
        <v>2.25</v>
      </c>
      <c r="N9">
        <v>8</v>
      </c>
      <c r="O9" s="26">
        <v>1.66</v>
      </c>
      <c r="P9">
        <v>8</v>
      </c>
      <c r="Q9" s="26">
        <v>3.68</v>
      </c>
      <c r="R9">
        <v>8</v>
      </c>
      <c r="S9" s="26">
        <v>4.32</v>
      </c>
      <c r="T9">
        <v>8</v>
      </c>
      <c r="U9" s="34">
        <v>7.23</v>
      </c>
      <c r="V9" s="35">
        <v>972</v>
      </c>
      <c r="W9" s="34">
        <v>8.3699999999999992</v>
      </c>
      <c r="X9" s="35">
        <v>981</v>
      </c>
    </row>
    <row r="10" spans="1:24">
      <c r="A10" s="26">
        <v>9.61</v>
      </c>
      <c r="B10">
        <v>980</v>
      </c>
      <c r="C10" t="s">
        <v>2315</v>
      </c>
      <c r="D10">
        <v>992</v>
      </c>
      <c r="E10" t="s">
        <v>1768</v>
      </c>
      <c r="F10">
        <v>989</v>
      </c>
      <c r="G10" s="37" t="s">
        <v>1861</v>
      </c>
      <c r="H10" s="37">
        <v>989</v>
      </c>
      <c r="I10" s="26">
        <v>11.14</v>
      </c>
      <c r="J10">
        <v>985</v>
      </c>
      <c r="K10" s="26">
        <v>0.84</v>
      </c>
      <c r="L10">
        <v>35</v>
      </c>
      <c r="M10" s="26">
        <v>2.2599999999999998</v>
      </c>
      <c r="N10">
        <v>9</v>
      </c>
      <c r="O10" s="26">
        <v>1.68</v>
      </c>
      <c r="P10">
        <v>9</v>
      </c>
      <c r="Q10" s="26">
        <v>3.76</v>
      </c>
      <c r="R10">
        <v>9</v>
      </c>
      <c r="S10" s="26">
        <v>4.38</v>
      </c>
      <c r="T10">
        <v>9</v>
      </c>
      <c r="U10" s="34">
        <v>7.24</v>
      </c>
      <c r="V10" s="35">
        <v>970</v>
      </c>
      <c r="W10" s="34">
        <v>8.3800000000000008</v>
      </c>
      <c r="X10" s="35">
        <v>980</v>
      </c>
    </row>
    <row r="11" spans="1:24">
      <c r="A11" s="26">
        <v>9.6199999999999992</v>
      </c>
      <c r="B11">
        <v>977</v>
      </c>
      <c r="C11" t="s">
        <v>207</v>
      </c>
      <c r="D11">
        <v>991</v>
      </c>
      <c r="E11" t="s">
        <v>1769</v>
      </c>
      <c r="F11">
        <v>988</v>
      </c>
      <c r="G11" s="37" t="s">
        <v>1862</v>
      </c>
      <c r="H11" s="37">
        <v>988</v>
      </c>
      <c r="I11" s="26">
        <v>11.15</v>
      </c>
      <c r="J11">
        <v>983</v>
      </c>
      <c r="K11" s="26">
        <v>0.85</v>
      </c>
      <c r="L11">
        <v>41</v>
      </c>
      <c r="M11" s="26">
        <v>2.27</v>
      </c>
      <c r="N11">
        <v>10</v>
      </c>
      <c r="O11" s="26">
        <v>1.7</v>
      </c>
      <c r="P11">
        <v>10</v>
      </c>
      <c r="Q11" s="26">
        <v>3.83</v>
      </c>
      <c r="R11">
        <v>10</v>
      </c>
      <c r="S11" s="26">
        <v>4.4400000000000004</v>
      </c>
      <c r="T11">
        <v>10</v>
      </c>
      <c r="U11" s="34">
        <v>7.25</v>
      </c>
      <c r="V11" s="35">
        <v>965</v>
      </c>
      <c r="W11" s="34">
        <v>8.39</v>
      </c>
      <c r="X11" s="35">
        <v>978</v>
      </c>
    </row>
    <row r="12" spans="1:24">
      <c r="A12" s="26">
        <v>9.6300000000000008</v>
      </c>
      <c r="B12">
        <v>975</v>
      </c>
      <c r="C12" t="s">
        <v>2316</v>
      </c>
      <c r="D12">
        <v>990</v>
      </c>
      <c r="E12" t="s">
        <v>1770</v>
      </c>
      <c r="F12">
        <v>986</v>
      </c>
      <c r="G12" s="37" t="s">
        <v>1863</v>
      </c>
      <c r="H12" s="37">
        <v>986</v>
      </c>
      <c r="I12" s="26">
        <v>11.16</v>
      </c>
      <c r="J12">
        <v>981</v>
      </c>
      <c r="K12" s="26">
        <v>0.86</v>
      </c>
      <c r="L12">
        <v>46</v>
      </c>
      <c r="M12" s="26">
        <v>2.2799999999999998</v>
      </c>
      <c r="N12">
        <v>11</v>
      </c>
      <c r="O12" s="26">
        <v>1.72</v>
      </c>
      <c r="P12">
        <v>11</v>
      </c>
      <c r="Q12" s="26">
        <v>3.91</v>
      </c>
      <c r="R12">
        <v>11</v>
      </c>
      <c r="S12" s="26">
        <v>4.5</v>
      </c>
      <c r="T12">
        <v>11</v>
      </c>
      <c r="U12" s="34">
        <v>7.26</v>
      </c>
      <c r="V12" s="35">
        <v>963</v>
      </c>
      <c r="W12" s="34">
        <v>8.4</v>
      </c>
      <c r="X12" s="35">
        <v>974</v>
      </c>
    </row>
    <row r="13" spans="1:24">
      <c r="A13" s="26">
        <v>9.64</v>
      </c>
      <c r="B13">
        <v>972</v>
      </c>
      <c r="C13" t="s">
        <v>2317</v>
      </c>
      <c r="D13">
        <v>989</v>
      </c>
      <c r="E13" t="s">
        <v>1771</v>
      </c>
      <c r="F13">
        <v>985</v>
      </c>
      <c r="G13" s="37" t="s">
        <v>1441</v>
      </c>
      <c r="H13" s="37">
        <v>985</v>
      </c>
      <c r="I13" s="26">
        <v>11.17</v>
      </c>
      <c r="J13">
        <v>980</v>
      </c>
      <c r="K13" s="26">
        <v>0.87</v>
      </c>
      <c r="L13">
        <v>52</v>
      </c>
      <c r="M13" s="26">
        <v>2.2999999999999998</v>
      </c>
      <c r="N13">
        <v>12</v>
      </c>
      <c r="O13" s="26">
        <v>1.74</v>
      </c>
      <c r="P13">
        <v>12</v>
      </c>
      <c r="Q13" s="26">
        <v>3.98</v>
      </c>
      <c r="R13">
        <v>12</v>
      </c>
      <c r="S13" s="26">
        <v>4.5599999999999996</v>
      </c>
      <c r="T13">
        <v>12</v>
      </c>
      <c r="U13" s="34">
        <v>7.27</v>
      </c>
      <c r="V13" s="35">
        <v>960</v>
      </c>
      <c r="W13" s="34">
        <v>8.41</v>
      </c>
      <c r="X13" s="35">
        <v>972</v>
      </c>
    </row>
    <row r="14" spans="1:24">
      <c r="A14" s="26">
        <v>9.65</v>
      </c>
      <c r="B14">
        <v>970</v>
      </c>
      <c r="C14" t="s">
        <v>2318</v>
      </c>
      <c r="D14">
        <v>988</v>
      </c>
      <c r="E14" t="s">
        <v>1772</v>
      </c>
      <c r="F14">
        <v>983</v>
      </c>
      <c r="G14" s="37" t="s">
        <v>1864</v>
      </c>
      <c r="H14" s="37">
        <v>983</v>
      </c>
      <c r="I14" s="26">
        <v>11.18</v>
      </c>
      <c r="J14">
        <v>978</v>
      </c>
      <c r="K14" s="26">
        <v>0.88</v>
      </c>
      <c r="L14">
        <v>58</v>
      </c>
      <c r="M14" s="26">
        <v>2.31</v>
      </c>
      <c r="N14">
        <v>13</v>
      </c>
      <c r="O14" s="26">
        <v>1.75</v>
      </c>
      <c r="P14">
        <v>13</v>
      </c>
      <c r="Q14" s="26">
        <v>4.05</v>
      </c>
      <c r="R14">
        <v>13</v>
      </c>
      <c r="S14" s="26">
        <v>4.62</v>
      </c>
      <c r="T14">
        <v>13</v>
      </c>
      <c r="U14" s="34">
        <v>7.28</v>
      </c>
      <c r="V14" s="35">
        <v>955</v>
      </c>
      <c r="W14" s="34">
        <v>8.42</v>
      </c>
      <c r="X14" s="35">
        <v>971</v>
      </c>
    </row>
    <row r="15" spans="1:24">
      <c r="A15" s="26">
        <v>9.66</v>
      </c>
      <c r="B15">
        <v>968</v>
      </c>
      <c r="C15" t="s">
        <v>2319</v>
      </c>
      <c r="D15">
        <v>987</v>
      </c>
      <c r="E15" t="s">
        <v>1773</v>
      </c>
      <c r="F15">
        <v>982</v>
      </c>
      <c r="G15" s="37" t="s">
        <v>1444</v>
      </c>
      <c r="H15" s="37">
        <v>982</v>
      </c>
      <c r="I15" s="26">
        <v>11.19</v>
      </c>
      <c r="J15">
        <v>976</v>
      </c>
      <c r="K15" s="26">
        <v>0.89</v>
      </c>
      <c r="L15">
        <v>64</v>
      </c>
      <c r="M15" s="26">
        <v>2.3199999999999998</v>
      </c>
      <c r="N15">
        <v>14</v>
      </c>
      <c r="O15" s="26">
        <v>1.77</v>
      </c>
      <c r="P15">
        <v>14</v>
      </c>
      <c r="Q15" s="26">
        <v>4.13</v>
      </c>
      <c r="R15">
        <v>14</v>
      </c>
      <c r="S15" s="26">
        <v>4.6900000000000004</v>
      </c>
      <c r="T15">
        <v>14</v>
      </c>
      <c r="U15" s="34">
        <v>7.29</v>
      </c>
      <c r="V15" s="35">
        <v>953</v>
      </c>
      <c r="W15" s="34">
        <v>8.43</v>
      </c>
      <c r="X15" s="35">
        <v>967</v>
      </c>
    </row>
    <row r="16" spans="1:24">
      <c r="A16" s="26">
        <v>9.67</v>
      </c>
      <c r="B16">
        <v>965</v>
      </c>
      <c r="C16" t="s">
        <v>2320</v>
      </c>
      <c r="D16">
        <v>986</v>
      </c>
      <c r="E16" t="s">
        <v>1774</v>
      </c>
      <c r="F16">
        <v>981</v>
      </c>
      <c r="G16" s="37" t="s">
        <v>3814</v>
      </c>
      <c r="H16" s="37">
        <v>981</v>
      </c>
      <c r="I16" s="26">
        <v>11.2</v>
      </c>
      <c r="J16">
        <v>974</v>
      </c>
      <c r="K16" s="26">
        <v>0.9</v>
      </c>
      <c r="L16">
        <v>71</v>
      </c>
      <c r="M16" s="26">
        <v>2.33</v>
      </c>
      <c r="N16">
        <v>15</v>
      </c>
      <c r="O16" s="26">
        <v>1.79</v>
      </c>
      <c r="P16">
        <v>15</v>
      </c>
      <c r="Q16" s="26">
        <v>4.2</v>
      </c>
      <c r="R16">
        <v>15</v>
      </c>
      <c r="S16" s="26">
        <v>4.75</v>
      </c>
      <c r="T16">
        <v>15</v>
      </c>
      <c r="U16" s="34">
        <v>7.3</v>
      </c>
      <c r="V16" s="35">
        <v>950</v>
      </c>
      <c r="W16" s="34">
        <v>8.44</v>
      </c>
      <c r="X16" s="35">
        <v>965</v>
      </c>
    </row>
    <row r="17" spans="1:24">
      <c r="A17" s="26">
        <v>9.68</v>
      </c>
      <c r="B17">
        <v>963</v>
      </c>
      <c r="C17" t="s">
        <v>2321</v>
      </c>
      <c r="D17">
        <v>985</v>
      </c>
      <c r="E17" t="s">
        <v>1775</v>
      </c>
      <c r="F17">
        <v>979</v>
      </c>
      <c r="G17" s="37" t="s">
        <v>1447</v>
      </c>
      <c r="H17" s="37">
        <v>979</v>
      </c>
      <c r="I17" s="26">
        <v>11.21</v>
      </c>
      <c r="J17">
        <v>972</v>
      </c>
      <c r="K17" s="26">
        <v>0.91</v>
      </c>
      <c r="L17">
        <v>77</v>
      </c>
      <c r="M17" s="26">
        <v>2.34</v>
      </c>
      <c r="N17">
        <v>16</v>
      </c>
      <c r="O17" s="26">
        <v>1.81</v>
      </c>
      <c r="P17">
        <v>16</v>
      </c>
      <c r="Q17" s="26">
        <v>4.2699999999999996</v>
      </c>
      <c r="R17">
        <v>16</v>
      </c>
      <c r="S17" s="26">
        <v>4.8099999999999996</v>
      </c>
      <c r="T17">
        <v>16</v>
      </c>
      <c r="U17" s="34">
        <v>7.31</v>
      </c>
      <c r="V17" s="35">
        <v>946</v>
      </c>
      <c r="W17" s="34">
        <v>8.4499999999999993</v>
      </c>
      <c r="X17" s="35">
        <v>961</v>
      </c>
    </row>
    <row r="18" spans="1:24">
      <c r="A18" s="26">
        <v>9.69</v>
      </c>
      <c r="B18">
        <v>960</v>
      </c>
      <c r="C18" t="s">
        <v>2322</v>
      </c>
      <c r="D18">
        <v>984</v>
      </c>
      <c r="E18" t="s">
        <v>1776</v>
      </c>
      <c r="F18">
        <v>978</v>
      </c>
      <c r="G18" s="37" t="s">
        <v>1865</v>
      </c>
      <c r="H18" s="37">
        <v>978</v>
      </c>
      <c r="I18" s="26">
        <v>11.22</v>
      </c>
      <c r="J18">
        <v>971</v>
      </c>
      <c r="K18" s="26">
        <v>0.92</v>
      </c>
      <c r="L18">
        <v>84</v>
      </c>
      <c r="M18" s="26">
        <v>2.35</v>
      </c>
      <c r="N18">
        <v>17</v>
      </c>
      <c r="O18" s="26">
        <v>1.83</v>
      </c>
      <c r="P18">
        <v>17</v>
      </c>
      <c r="Q18" s="26">
        <v>4.34</v>
      </c>
      <c r="R18">
        <v>17</v>
      </c>
      <c r="S18" s="26">
        <v>4.87</v>
      </c>
      <c r="T18">
        <v>17</v>
      </c>
      <c r="U18" s="34">
        <v>7.32</v>
      </c>
      <c r="V18" s="35">
        <v>943</v>
      </c>
      <c r="W18" s="34">
        <v>8.4600000000000009</v>
      </c>
      <c r="X18" s="35">
        <v>959</v>
      </c>
    </row>
    <row r="19" spans="1:24">
      <c r="A19" s="26">
        <v>9.6999999999999993</v>
      </c>
      <c r="B19">
        <v>958</v>
      </c>
      <c r="C19" t="s">
        <v>2323</v>
      </c>
      <c r="D19">
        <v>983</v>
      </c>
      <c r="E19" t="s">
        <v>1777</v>
      </c>
      <c r="F19">
        <v>976</v>
      </c>
      <c r="G19" s="37" t="s">
        <v>1450</v>
      </c>
      <c r="H19" s="37">
        <v>976</v>
      </c>
      <c r="I19" s="26">
        <v>11.23</v>
      </c>
      <c r="J19">
        <v>969</v>
      </c>
      <c r="K19" s="26">
        <v>0.93</v>
      </c>
      <c r="L19">
        <v>90</v>
      </c>
      <c r="M19" s="26">
        <v>2.36</v>
      </c>
      <c r="N19">
        <v>18</v>
      </c>
      <c r="O19" s="26">
        <v>1.84</v>
      </c>
      <c r="P19">
        <v>18</v>
      </c>
      <c r="Q19" s="26">
        <v>4.42</v>
      </c>
      <c r="R19">
        <v>18</v>
      </c>
      <c r="S19" s="26">
        <v>4.93</v>
      </c>
      <c r="T19">
        <v>18</v>
      </c>
      <c r="U19" s="34">
        <v>7.33</v>
      </c>
      <c r="V19" s="35">
        <v>941</v>
      </c>
      <c r="W19" s="34">
        <v>8.4700000000000006</v>
      </c>
      <c r="X19" s="35">
        <v>954</v>
      </c>
    </row>
    <row r="20" spans="1:24">
      <c r="A20" s="26">
        <v>9.7100000000000009</v>
      </c>
      <c r="B20">
        <v>955</v>
      </c>
      <c r="C20" t="s">
        <v>2324</v>
      </c>
      <c r="D20">
        <v>982</v>
      </c>
      <c r="E20" t="s">
        <v>1778</v>
      </c>
      <c r="F20">
        <v>975</v>
      </c>
      <c r="G20" s="37" t="s">
        <v>1866</v>
      </c>
      <c r="H20" s="37">
        <v>975</v>
      </c>
      <c r="I20" s="26">
        <v>11.24</v>
      </c>
      <c r="J20">
        <v>967</v>
      </c>
      <c r="K20" s="26">
        <v>0.94</v>
      </c>
      <c r="L20">
        <v>97</v>
      </c>
      <c r="M20" s="26">
        <v>2.37</v>
      </c>
      <c r="N20">
        <v>19</v>
      </c>
      <c r="O20" s="26">
        <v>1.86</v>
      </c>
      <c r="P20">
        <v>19</v>
      </c>
      <c r="Q20" s="26">
        <v>4.49</v>
      </c>
      <c r="R20">
        <v>19</v>
      </c>
      <c r="S20" s="26">
        <v>4.99</v>
      </c>
      <c r="T20">
        <v>19</v>
      </c>
      <c r="U20" s="34">
        <v>7.34</v>
      </c>
      <c r="V20" s="35">
        <v>936</v>
      </c>
      <c r="W20" s="34">
        <v>8.48</v>
      </c>
      <c r="X20" s="35">
        <v>952</v>
      </c>
    </row>
    <row r="21" spans="1:24">
      <c r="A21" s="26">
        <v>9.7200000000000006</v>
      </c>
      <c r="B21">
        <v>953</v>
      </c>
      <c r="C21" t="s">
        <v>2325</v>
      </c>
      <c r="D21">
        <v>981</v>
      </c>
      <c r="E21" t="s">
        <v>1779</v>
      </c>
      <c r="F21">
        <v>973</v>
      </c>
      <c r="G21" s="37" t="s">
        <v>1453</v>
      </c>
      <c r="H21" s="37">
        <v>973</v>
      </c>
      <c r="I21" s="26">
        <v>11.25</v>
      </c>
      <c r="J21">
        <v>965</v>
      </c>
      <c r="K21" s="26">
        <v>0.95</v>
      </c>
      <c r="L21">
        <v>104</v>
      </c>
      <c r="M21" s="26">
        <v>2.38</v>
      </c>
      <c r="N21">
        <v>20</v>
      </c>
      <c r="O21" s="26">
        <v>1.88</v>
      </c>
      <c r="P21">
        <v>20</v>
      </c>
      <c r="Q21" s="26">
        <v>4.5599999999999996</v>
      </c>
      <c r="R21">
        <v>20</v>
      </c>
      <c r="S21" s="26">
        <v>5.05</v>
      </c>
      <c r="T21">
        <v>20</v>
      </c>
      <c r="U21" s="34">
        <v>7.35</v>
      </c>
      <c r="V21" s="35">
        <v>934</v>
      </c>
      <c r="W21" s="34">
        <v>8.49</v>
      </c>
      <c r="X21" s="35">
        <v>950</v>
      </c>
    </row>
    <row r="22" spans="1:24">
      <c r="A22" s="26">
        <v>9.73</v>
      </c>
      <c r="B22">
        <v>950</v>
      </c>
      <c r="C22" t="s">
        <v>218</v>
      </c>
      <c r="D22">
        <v>980</v>
      </c>
      <c r="E22" t="s">
        <v>1780</v>
      </c>
      <c r="F22">
        <v>972</v>
      </c>
      <c r="G22" s="37" t="s">
        <v>1867</v>
      </c>
      <c r="H22" s="37">
        <v>972</v>
      </c>
      <c r="I22" s="26">
        <v>11.26</v>
      </c>
      <c r="J22">
        <v>963</v>
      </c>
      <c r="K22" s="26">
        <v>0.96</v>
      </c>
      <c r="L22">
        <v>111</v>
      </c>
      <c r="M22" s="26">
        <v>2.39</v>
      </c>
      <c r="N22">
        <v>21</v>
      </c>
      <c r="O22" s="26">
        <v>1.9</v>
      </c>
      <c r="P22">
        <v>21</v>
      </c>
      <c r="Q22" s="26">
        <v>4.63</v>
      </c>
      <c r="R22">
        <v>21</v>
      </c>
      <c r="S22" s="26">
        <v>5.1100000000000003</v>
      </c>
      <c r="T22">
        <v>21</v>
      </c>
      <c r="U22" s="34">
        <v>7.36</v>
      </c>
      <c r="V22" s="35">
        <v>931</v>
      </c>
      <c r="W22" s="34">
        <v>8.5</v>
      </c>
      <c r="X22" s="35">
        <v>947</v>
      </c>
    </row>
    <row r="23" spans="1:24">
      <c r="A23" s="26">
        <v>9.74</v>
      </c>
      <c r="B23">
        <v>948</v>
      </c>
      <c r="C23" t="s">
        <v>2326</v>
      </c>
      <c r="D23">
        <v>979</v>
      </c>
      <c r="E23" t="s">
        <v>1781</v>
      </c>
      <c r="F23">
        <v>971</v>
      </c>
      <c r="G23" s="37" t="s">
        <v>1868</v>
      </c>
      <c r="H23" s="37">
        <v>971</v>
      </c>
      <c r="I23" s="26">
        <v>11.27</v>
      </c>
      <c r="J23">
        <v>961</v>
      </c>
      <c r="K23" s="26">
        <v>0.97</v>
      </c>
      <c r="L23">
        <v>119</v>
      </c>
      <c r="M23" s="26">
        <v>2.4</v>
      </c>
      <c r="N23">
        <v>22</v>
      </c>
      <c r="O23" s="26">
        <v>1.92</v>
      </c>
      <c r="P23">
        <v>22</v>
      </c>
      <c r="Q23" s="26">
        <v>4.7</v>
      </c>
      <c r="R23">
        <v>22</v>
      </c>
      <c r="S23" s="26">
        <v>5.16</v>
      </c>
      <c r="T23">
        <v>22</v>
      </c>
      <c r="U23" s="34">
        <v>7.37</v>
      </c>
      <c r="V23" s="35">
        <v>926</v>
      </c>
      <c r="W23" s="34">
        <v>8.51</v>
      </c>
      <c r="X23" s="35">
        <v>945</v>
      </c>
    </row>
    <row r="24" spans="1:24">
      <c r="A24" s="26">
        <v>9.75</v>
      </c>
      <c r="B24">
        <v>946</v>
      </c>
      <c r="C24" t="s">
        <v>2327</v>
      </c>
      <c r="D24">
        <v>978</v>
      </c>
      <c r="E24" t="s">
        <v>1782</v>
      </c>
      <c r="F24">
        <v>969</v>
      </c>
      <c r="G24" s="37" t="s">
        <v>1456</v>
      </c>
      <c r="H24" s="37">
        <v>969</v>
      </c>
      <c r="I24" s="26">
        <v>11.28</v>
      </c>
      <c r="J24">
        <v>959</v>
      </c>
      <c r="K24" s="26">
        <v>0.98</v>
      </c>
      <c r="L24">
        <v>126</v>
      </c>
      <c r="M24" s="26">
        <v>2.41</v>
      </c>
      <c r="N24">
        <v>23</v>
      </c>
      <c r="O24" s="26">
        <v>1.93</v>
      </c>
      <c r="P24">
        <v>23</v>
      </c>
      <c r="Q24" s="26">
        <v>4.7699999999999996</v>
      </c>
      <c r="R24">
        <v>23</v>
      </c>
      <c r="S24" s="26">
        <v>5.22</v>
      </c>
      <c r="T24">
        <v>23</v>
      </c>
      <c r="U24" s="34">
        <v>7.38</v>
      </c>
      <c r="V24" s="35">
        <v>924</v>
      </c>
      <c r="W24" s="34">
        <v>8.52</v>
      </c>
      <c r="X24" s="35">
        <v>941</v>
      </c>
    </row>
    <row r="25" spans="1:24">
      <c r="A25" s="26">
        <v>9.76</v>
      </c>
      <c r="B25">
        <v>943</v>
      </c>
      <c r="C25" t="s">
        <v>2328</v>
      </c>
      <c r="D25">
        <v>977</v>
      </c>
      <c r="E25" t="s">
        <v>1783</v>
      </c>
      <c r="F25">
        <v>968</v>
      </c>
      <c r="G25" s="37" t="s">
        <v>1869</v>
      </c>
      <c r="H25" s="37">
        <v>968</v>
      </c>
      <c r="I25" s="26">
        <v>11.29</v>
      </c>
      <c r="J25">
        <v>957</v>
      </c>
      <c r="K25" s="26">
        <v>0.99</v>
      </c>
      <c r="L25">
        <v>133</v>
      </c>
      <c r="M25" s="26">
        <v>2.42</v>
      </c>
      <c r="N25">
        <v>25</v>
      </c>
      <c r="O25" s="26">
        <v>1.95</v>
      </c>
      <c r="P25">
        <v>24</v>
      </c>
      <c r="Q25" s="26">
        <v>4.84</v>
      </c>
      <c r="R25">
        <v>24</v>
      </c>
      <c r="S25" s="26">
        <v>5.28</v>
      </c>
      <c r="T25">
        <v>24</v>
      </c>
      <c r="U25" s="34">
        <v>7.39</v>
      </c>
      <c r="V25" s="35">
        <v>921</v>
      </c>
      <c r="W25" s="34">
        <v>8.5299999999999994</v>
      </c>
      <c r="X25" s="35">
        <v>939</v>
      </c>
    </row>
    <row r="26" spans="1:24">
      <c r="A26" s="26">
        <v>9.77</v>
      </c>
      <c r="B26">
        <v>941</v>
      </c>
      <c r="C26" t="s">
        <v>2329</v>
      </c>
      <c r="D26">
        <v>976</v>
      </c>
      <c r="E26" t="s">
        <v>1784</v>
      </c>
      <c r="F26">
        <v>966</v>
      </c>
      <c r="G26" s="37" t="s">
        <v>3815</v>
      </c>
      <c r="H26" s="37">
        <v>966</v>
      </c>
      <c r="I26" s="26">
        <v>11.3</v>
      </c>
      <c r="J26">
        <v>954</v>
      </c>
      <c r="K26" s="26">
        <v>1</v>
      </c>
      <c r="L26">
        <v>141</v>
      </c>
      <c r="M26" s="26">
        <v>2.4300000000000002</v>
      </c>
      <c r="N26">
        <v>26</v>
      </c>
      <c r="O26" s="26">
        <v>1.97</v>
      </c>
      <c r="P26">
        <v>25</v>
      </c>
      <c r="Q26" s="26">
        <v>4.91</v>
      </c>
      <c r="R26">
        <v>25</v>
      </c>
      <c r="S26" s="26">
        <v>5.34</v>
      </c>
      <c r="T26">
        <v>25</v>
      </c>
      <c r="U26" s="34">
        <v>7.4</v>
      </c>
      <c r="V26" s="35">
        <v>917</v>
      </c>
      <c r="W26" s="34">
        <v>8.5399999999999991</v>
      </c>
      <c r="X26" s="35">
        <v>935</v>
      </c>
    </row>
    <row r="27" spans="1:24">
      <c r="A27" s="26">
        <v>9.7799999999999994</v>
      </c>
      <c r="B27">
        <v>938</v>
      </c>
      <c r="C27" t="s">
        <v>2330</v>
      </c>
      <c r="D27">
        <v>975</v>
      </c>
      <c r="E27" t="s">
        <v>1785</v>
      </c>
      <c r="F27">
        <v>965</v>
      </c>
      <c r="G27" s="37" t="s">
        <v>1870</v>
      </c>
      <c r="H27" s="37">
        <v>965</v>
      </c>
      <c r="I27" s="26">
        <v>11.31</v>
      </c>
      <c r="J27">
        <v>952</v>
      </c>
      <c r="K27" s="26">
        <v>1.01</v>
      </c>
      <c r="L27">
        <v>149</v>
      </c>
      <c r="M27" s="26">
        <v>2.44</v>
      </c>
      <c r="N27">
        <v>27</v>
      </c>
      <c r="O27" s="26">
        <v>1.99</v>
      </c>
      <c r="P27">
        <v>26</v>
      </c>
      <c r="Q27" s="26">
        <v>4.9800000000000004</v>
      </c>
      <c r="R27">
        <v>26</v>
      </c>
      <c r="S27" s="26">
        <v>5.4</v>
      </c>
      <c r="T27">
        <v>26</v>
      </c>
      <c r="U27" s="34">
        <v>7.41</v>
      </c>
      <c r="V27" s="35">
        <v>914</v>
      </c>
      <c r="W27" s="34">
        <v>8.5500000000000007</v>
      </c>
      <c r="X27" s="35">
        <v>933</v>
      </c>
    </row>
    <row r="28" spans="1:24">
      <c r="A28" s="26">
        <v>9.7899999999999991</v>
      </c>
      <c r="B28">
        <v>936</v>
      </c>
      <c r="C28" t="s">
        <v>2331</v>
      </c>
      <c r="D28">
        <v>974</v>
      </c>
      <c r="E28" t="s">
        <v>1786</v>
      </c>
      <c r="F28">
        <v>963</v>
      </c>
      <c r="G28" s="37" t="s">
        <v>1462</v>
      </c>
      <c r="H28" s="37">
        <v>963</v>
      </c>
      <c r="I28" s="26">
        <v>11.32</v>
      </c>
      <c r="J28">
        <v>950</v>
      </c>
      <c r="K28" s="26">
        <v>1.02</v>
      </c>
      <c r="L28">
        <v>156</v>
      </c>
      <c r="M28" s="26">
        <v>2.4500000000000002</v>
      </c>
      <c r="N28">
        <v>28</v>
      </c>
      <c r="O28" s="26">
        <v>2</v>
      </c>
      <c r="P28">
        <v>27</v>
      </c>
      <c r="Q28" s="26">
        <v>5.04</v>
      </c>
      <c r="R28">
        <v>27</v>
      </c>
      <c r="S28" s="26">
        <v>5.46</v>
      </c>
      <c r="T28">
        <v>27</v>
      </c>
      <c r="U28" s="34">
        <v>7.42</v>
      </c>
      <c r="V28" s="35">
        <v>912</v>
      </c>
      <c r="W28" s="34">
        <v>8.56</v>
      </c>
      <c r="X28" s="35">
        <v>931</v>
      </c>
    </row>
    <row r="29" spans="1:24">
      <c r="A29" s="26">
        <v>9.8000000000000007</v>
      </c>
      <c r="B29">
        <v>934</v>
      </c>
      <c r="C29" t="s">
        <v>2332</v>
      </c>
      <c r="D29">
        <v>973</v>
      </c>
      <c r="E29" t="s">
        <v>1787</v>
      </c>
      <c r="F29">
        <v>962</v>
      </c>
      <c r="G29" s="37" t="s">
        <v>1871</v>
      </c>
      <c r="H29" s="37">
        <v>962</v>
      </c>
      <c r="I29" s="26">
        <v>11.33</v>
      </c>
      <c r="J29">
        <v>948</v>
      </c>
      <c r="K29" s="26">
        <v>1.03</v>
      </c>
      <c r="L29">
        <v>164</v>
      </c>
      <c r="M29" s="26">
        <v>2.46</v>
      </c>
      <c r="N29">
        <v>29</v>
      </c>
      <c r="O29" s="26">
        <v>2.02</v>
      </c>
      <c r="P29">
        <v>28</v>
      </c>
      <c r="Q29" s="26">
        <v>5.1100000000000003</v>
      </c>
      <c r="R29">
        <v>28</v>
      </c>
      <c r="S29" s="26">
        <v>5.52</v>
      </c>
      <c r="T29">
        <v>28</v>
      </c>
      <c r="U29" s="34">
        <v>7.43</v>
      </c>
      <c r="V29" s="35">
        <v>907</v>
      </c>
      <c r="W29" s="34">
        <v>8.57</v>
      </c>
      <c r="X29" s="35">
        <v>927</v>
      </c>
    </row>
    <row r="30" spans="1:24">
      <c r="A30" s="26">
        <v>9.81</v>
      </c>
      <c r="B30">
        <v>931</v>
      </c>
      <c r="C30" t="s">
        <v>2333</v>
      </c>
      <c r="D30">
        <v>972</v>
      </c>
      <c r="E30" t="s">
        <v>1788</v>
      </c>
      <c r="F30">
        <v>961</v>
      </c>
      <c r="G30" s="37" t="s">
        <v>1465</v>
      </c>
      <c r="H30" s="37">
        <v>961</v>
      </c>
      <c r="I30" s="26">
        <v>11.34</v>
      </c>
      <c r="J30">
        <v>945</v>
      </c>
      <c r="K30" s="26">
        <v>1.04</v>
      </c>
      <c r="L30">
        <v>172</v>
      </c>
      <c r="M30" s="26">
        <v>2.4700000000000002</v>
      </c>
      <c r="N30">
        <v>30</v>
      </c>
      <c r="O30" s="26">
        <v>2.04</v>
      </c>
      <c r="P30">
        <v>29</v>
      </c>
      <c r="Q30" s="26">
        <v>5.18</v>
      </c>
      <c r="R30">
        <v>29</v>
      </c>
      <c r="S30" s="26">
        <v>5.58</v>
      </c>
      <c r="T30">
        <v>29</v>
      </c>
      <c r="U30" s="34">
        <v>7.44</v>
      </c>
      <c r="V30" s="35">
        <v>905</v>
      </c>
      <c r="W30" s="34">
        <v>8.58</v>
      </c>
      <c r="X30" s="35">
        <v>924</v>
      </c>
    </row>
    <row r="31" spans="1:24">
      <c r="A31" s="26">
        <v>9.82</v>
      </c>
      <c r="B31">
        <v>929</v>
      </c>
      <c r="C31" t="s">
        <v>2334</v>
      </c>
      <c r="D31">
        <v>971</v>
      </c>
      <c r="E31" t="s">
        <v>1789</v>
      </c>
      <c r="F31">
        <v>959</v>
      </c>
      <c r="G31" s="37" t="s">
        <v>1872</v>
      </c>
      <c r="H31" s="37">
        <v>959</v>
      </c>
      <c r="I31" s="26">
        <v>11.35</v>
      </c>
      <c r="J31">
        <v>943</v>
      </c>
      <c r="K31" s="26">
        <v>1.05</v>
      </c>
      <c r="L31">
        <v>180</v>
      </c>
      <c r="M31" s="26">
        <v>2.48</v>
      </c>
      <c r="N31">
        <v>31</v>
      </c>
      <c r="O31" s="26">
        <v>2.06</v>
      </c>
      <c r="P31">
        <v>30</v>
      </c>
      <c r="Q31" s="26">
        <v>5.25</v>
      </c>
      <c r="R31">
        <v>30</v>
      </c>
      <c r="S31" s="26">
        <v>5.64</v>
      </c>
      <c r="T31">
        <v>30</v>
      </c>
      <c r="U31" s="34">
        <v>7.45</v>
      </c>
      <c r="V31" s="35">
        <v>903</v>
      </c>
      <c r="W31" s="34">
        <v>8.59</v>
      </c>
      <c r="X31" s="35">
        <v>921</v>
      </c>
    </row>
    <row r="32" spans="1:24">
      <c r="A32" s="26">
        <v>9.83</v>
      </c>
      <c r="B32">
        <v>926</v>
      </c>
      <c r="C32" t="s">
        <v>2335</v>
      </c>
      <c r="D32">
        <v>970</v>
      </c>
      <c r="E32" t="s">
        <v>1790</v>
      </c>
      <c r="F32">
        <v>958</v>
      </c>
      <c r="G32" s="37" t="s">
        <v>1873</v>
      </c>
      <c r="H32" s="37">
        <v>958</v>
      </c>
      <c r="I32" s="26">
        <v>11.36</v>
      </c>
      <c r="J32">
        <v>941</v>
      </c>
      <c r="K32" s="26">
        <v>1.06</v>
      </c>
      <c r="L32">
        <v>188</v>
      </c>
      <c r="M32" s="26">
        <v>2.4900000000000002</v>
      </c>
      <c r="N32">
        <v>33</v>
      </c>
      <c r="O32" s="26">
        <v>2.0699999999999998</v>
      </c>
      <c r="P32">
        <v>31</v>
      </c>
      <c r="Q32" s="26">
        <v>5.32</v>
      </c>
      <c r="R32">
        <v>31</v>
      </c>
      <c r="S32" s="26">
        <v>5.7</v>
      </c>
      <c r="T32">
        <v>31</v>
      </c>
      <c r="U32" s="34">
        <v>7.46</v>
      </c>
      <c r="V32" s="35">
        <v>900</v>
      </c>
      <c r="W32" s="34">
        <v>8.6</v>
      </c>
      <c r="X32" s="35">
        <v>919</v>
      </c>
    </row>
    <row r="33" spans="1:24">
      <c r="A33" s="26">
        <v>9.84</v>
      </c>
      <c r="B33">
        <v>924</v>
      </c>
      <c r="C33" t="s">
        <v>2336</v>
      </c>
      <c r="D33">
        <v>969</v>
      </c>
      <c r="E33" t="s">
        <v>1791</v>
      </c>
      <c r="F33">
        <v>956</v>
      </c>
      <c r="G33" s="37" t="s">
        <v>1468</v>
      </c>
      <c r="H33" s="37">
        <v>956</v>
      </c>
      <c r="I33" s="26">
        <v>11.37</v>
      </c>
      <c r="J33">
        <v>939</v>
      </c>
      <c r="K33" s="26">
        <v>1.07</v>
      </c>
      <c r="L33">
        <v>197</v>
      </c>
      <c r="M33" s="26">
        <v>2.5</v>
      </c>
      <c r="N33">
        <v>34</v>
      </c>
      <c r="O33" s="26">
        <v>2.09</v>
      </c>
      <c r="P33">
        <v>32</v>
      </c>
      <c r="Q33" s="26">
        <v>5.38</v>
      </c>
      <c r="R33">
        <v>32</v>
      </c>
      <c r="S33" s="26">
        <v>5.75</v>
      </c>
      <c r="T33">
        <v>32</v>
      </c>
      <c r="U33" s="34">
        <v>7.47</v>
      </c>
      <c r="V33" s="35">
        <v>896</v>
      </c>
      <c r="W33" s="34">
        <v>8.61</v>
      </c>
      <c r="X33" s="35">
        <v>917</v>
      </c>
    </row>
    <row r="34" spans="1:24">
      <c r="A34" s="26">
        <v>9.85</v>
      </c>
      <c r="B34">
        <v>921</v>
      </c>
      <c r="C34" t="s">
        <v>230</v>
      </c>
      <c r="D34">
        <v>968</v>
      </c>
      <c r="E34" t="s">
        <v>1792</v>
      </c>
      <c r="F34">
        <v>955</v>
      </c>
      <c r="G34" s="37" t="s">
        <v>1874</v>
      </c>
      <c r="H34" s="37">
        <v>955</v>
      </c>
      <c r="I34" s="26">
        <v>11.38</v>
      </c>
      <c r="J34">
        <v>937</v>
      </c>
      <c r="K34" s="26">
        <v>1.08</v>
      </c>
      <c r="L34">
        <v>205</v>
      </c>
      <c r="M34" s="26">
        <v>2.5099999999999998</v>
      </c>
      <c r="N34">
        <v>35</v>
      </c>
      <c r="O34" s="26">
        <v>2.11</v>
      </c>
      <c r="P34">
        <v>33</v>
      </c>
      <c r="Q34" s="26">
        <v>5.45</v>
      </c>
      <c r="R34">
        <v>33</v>
      </c>
      <c r="S34" s="26">
        <v>5.81</v>
      </c>
      <c r="T34">
        <v>33</v>
      </c>
      <c r="U34" s="34">
        <v>7.48</v>
      </c>
      <c r="V34" s="35">
        <v>893</v>
      </c>
      <c r="W34" s="34">
        <v>8.6199999999999992</v>
      </c>
      <c r="X34" s="35">
        <v>913</v>
      </c>
    </row>
    <row r="35" spans="1:24">
      <c r="A35" s="26">
        <v>9.86</v>
      </c>
      <c r="B35">
        <v>919</v>
      </c>
      <c r="C35" t="s">
        <v>2337</v>
      </c>
      <c r="D35">
        <v>967</v>
      </c>
      <c r="E35" t="s">
        <v>1793</v>
      </c>
      <c r="F35">
        <v>953</v>
      </c>
      <c r="G35" s="37" t="s">
        <v>3816</v>
      </c>
      <c r="H35" s="37">
        <v>953</v>
      </c>
      <c r="I35" s="26">
        <v>11.39</v>
      </c>
      <c r="J35">
        <v>935</v>
      </c>
      <c r="K35" s="26">
        <v>1.0900000000000001</v>
      </c>
      <c r="L35">
        <v>214</v>
      </c>
      <c r="M35" s="26">
        <v>2.52</v>
      </c>
      <c r="N35">
        <v>36</v>
      </c>
      <c r="O35" s="26">
        <v>2.13</v>
      </c>
      <c r="P35">
        <v>34</v>
      </c>
      <c r="Q35" s="26">
        <v>5.52</v>
      </c>
      <c r="R35">
        <v>34</v>
      </c>
      <c r="S35" s="26">
        <v>5.87</v>
      </c>
      <c r="T35">
        <v>34</v>
      </c>
      <c r="U35" s="34">
        <v>7.49</v>
      </c>
      <c r="V35" s="35">
        <v>888</v>
      </c>
      <c r="W35" s="34">
        <v>8.6300000000000008</v>
      </c>
      <c r="X35" s="35">
        <v>911</v>
      </c>
    </row>
    <row r="36" spans="1:24">
      <c r="A36" s="26">
        <v>9.8699999999999992</v>
      </c>
      <c r="B36">
        <v>917</v>
      </c>
      <c r="C36" t="s">
        <v>2338</v>
      </c>
      <c r="D36">
        <v>966</v>
      </c>
      <c r="E36" t="s">
        <v>1794</v>
      </c>
      <c r="F36">
        <v>952</v>
      </c>
      <c r="G36" s="37" t="s">
        <v>1875</v>
      </c>
      <c r="H36" s="37">
        <v>952</v>
      </c>
      <c r="I36" s="26">
        <v>11.4</v>
      </c>
      <c r="J36">
        <v>933</v>
      </c>
      <c r="K36" s="26">
        <v>1.1000000000000001</v>
      </c>
      <c r="L36">
        <v>222</v>
      </c>
      <c r="M36" s="26">
        <v>2.5299999999999998</v>
      </c>
      <c r="N36">
        <v>37</v>
      </c>
      <c r="O36" s="26">
        <v>2.14</v>
      </c>
      <c r="P36">
        <v>35</v>
      </c>
      <c r="Q36" s="26">
        <v>5.59</v>
      </c>
      <c r="R36">
        <v>35</v>
      </c>
      <c r="S36" s="26">
        <v>5.93</v>
      </c>
      <c r="T36">
        <v>35</v>
      </c>
      <c r="U36" s="34">
        <v>7.5</v>
      </c>
      <c r="V36" s="35">
        <v>886</v>
      </c>
      <c r="W36" s="34">
        <v>8.64</v>
      </c>
      <c r="X36" s="35">
        <v>909</v>
      </c>
    </row>
    <row r="37" spans="1:24">
      <c r="A37" s="26">
        <v>9.8800000000000008</v>
      </c>
      <c r="B37">
        <v>914</v>
      </c>
      <c r="C37" t="s">
        <v>2339</v>
      </c>
      <c r="D37">
        <v>965</v>
      </c>
      <c r="E37" t="s">
        <v>1795</v>
      </c>
      <c r="F37">
        <v>951</v>
      </c>
      <c r="G37" s="37" t="s">
        <v>1876</v>
      </c>
      <c r="H37" s="37">
        <v>951</v>
      </c>
      <c r="I37" s="26">
        <v>11.41</v>
      </c>
      <c r="J37">
        <v>931</v>
      </c>
      <c r="K37" s="26">
        <v>1.1100000000000001</v>
      </c>
      <c r="L37">
        <v>231</v>
      </c>
      <c r="M37" s="26">
        <v>2.54</v>
      </c>
      <c r="N37">
        <v>39</v>
      </c>
      <c r="O37" s="26">
        <v>2.16</v>
      </c>
      <c r="P37">
        <v>36</v>
      </c>
      <c r="Q37" s="26">
        <v>5.65</v>
      </c>
      <c r="R37">
        <v>36</v>
      </c>
      <c r="S37" s="26">
        <v>5.99</v>
      </c>
      <c r="T37">
        <v>36</v>
      </c>
      <c r="U37" s="34">
        <v>7.51</v>
      </c>
      <c r="V37" s="35">
        <v>883</v>
      </c>
      <c r="W37" s="34">
        <v>8.65</v>
      </c>
      <c r="X37" s="35">
        <v>906</v>
      </c>
    </row>
    <row r="38" spans="1:24">
      <c r="A38" s="26">
        <v>9.89</v>
      </c>
      <c r="B38">
        <v>912</v>
      </c>
      <c r="C38" t="s">
        <v>2340</v>
      </c>
      <c r="D38">
        <v>964</v>
      </c>
      <c r="E38" t="s">
        <v>1796</v>
      </c>
      <c r="F38">
        <v>949</v>
      </c>
      <c r="G38" s="37" t="s">
        <v>1877</v>
      </c>
      <c r="H38" s="37">
        <v>949</v>
      </c>
      <c r="I38" s="26">
        <v>11.42</v>
      </c>
      <c r="J38">
        <v>929</v>
      </c>
      <c r="K38" s="26">
        <v>1.1200000000000001</v>
      </c>
      <c r="L38">
        <v>239</v>
      </c>
      <c r="M38" s="26">
        <v>2.5499999999999998</v>
      </c>
      <c r="N38">
        <v>40</v>
      </c>
      <c r="O38" s="26">
        <v>2.1800000000000002</v>
      </c>
      <c r="P38">
        <v>37</v>
      </c>
      <c r="Q38" s="26">
        <v>5.72</v>
      </c>
      <c r="R38">
        <v>37</v>
      </c>
      <c r="S38" s="26">
        <v>6.05</v>
      </c>
      <c r="T38">
        <v>37</v>
      </c>
      <c r="U38" s="34">
        <v>7.52</v>
      </c>
      <c r="V38" s="35">
        <v>878</v>
      </c>
      <c r="W38" s="34">
        <v>8.66</v>
      </c>
      <c r="X38" s="35">
        <v>904</v>
      </c>
    </row>
    <row r="39" spans="1:24">
      <c r="A39" s="26">
        <v>9.9</v>
      </c>
      <c r="B39">
        <v>910</v>
      </c>
      <c r="C39" t="s">
        <v>2341</v>
      </c>
      <c r="D39">
        <v>963</v>
      </c>
      <c r="E39" t="s">
        <v>1797</v>
      </c>
      <c r="F39">
        <v>948</v>
      </c>
      <c r="G39" s="37" t="s">
        <v>1477</v>
      </c>
      <c r="H39" s="37">
        <v>948</v>
      </c>
      <c r="I39" s="26">
        <v>11.43</v>
      </c>
      <c r="J39">
        <v>927</v>
      </c>
      <c r="K39" s="26">
        <v>1.1299999999999999</v>
      </c>
      <c r="L39">
        <v>248</v>
      </c>
      <c r="M39" s="26">
        <v>2.56</v>
      </c>
      <c r="N39">
        <v>41</v>
      </c>
      <c r="O39" s="26">
        <v>2.2000000000000002</v>
      </c>
      <c r="P39">
        <v>38</v>
      </c>
      <c r="Q39" s="26">
        <v>5.79</v>
      </c>
      <c r="R39">
        <v>38</v>
      </c>
      <c r="S39" s="26">
        <v>6.11</v>
      </c>
      <c r="T39">
        <v>38</v>
      </c>
      <c r="U39" s="34">
        <v>7.53</v>
      </c>
      <c r="V39" s="35">
        <v>875</v>
      </c>
      <c r="W39" s="34">
        <v>8.67</v>
      </c>
      <c r="X39" s="35">
        <v>901</v>
      </c>
    </row>
    <row r="40" spans="1:24">
      <c r="A40" s="26">
        <v>9.91</v>
      </c>
      <c r="B40">
        <v>907</v>
      </c>
      <c r="C40" t="s">
        <v>2342</v>
      </c>
      <c r="D40">
        <v>962</v>
      </c>
      <c r="E40" t="s">
        <v>1798</v>
      </c>
      <c r="F40">
        <v>946</v>
      </c>
      <c r="G40" s="37" t="s">
        <v>1878</v>
      </c>
      <c r="H40" s="37">
        <v>946</v>
      </c>
      <c r="I40" s="26">
        <v>11.44</v>
      </c>
      <c r="J40">
        <v>924</v>
      </c>
      <c r="K40" s="26">
        <v>1.1399999999999999</v>
      </c>
      <c r="L40">
        <v>257</v>
      </c>
      <c r="M40" s="26">
        <v>2.57</v>
      </c>
      <c r="N40">
        <v>43</v>
      </c>
      <c r="O40" s="26">
        <v>2.21</v>
      </c>
      <c r="P40">
        <v>39</v>
      </c>
      <c r="Q40" s="26">
        <v>5.85</v>
      </c>
      <c r="R40">
        <v>39</v>
      </c>
      <c r="S40" s="26">
        <v>6.16</v>
      </c>
      <c r="T40">
        <v>39</v>
      </c>
      <c r="U40" s="34">
        <v>7.54</v>
      </c>
      <c r="V40" s="35">
        <v>873</v>
      </c>
      <c r="W40" s="34">
        <v>8.68</v>
      </c>
      <c r="X40" s="35">
        <v>897</v>
      </c>
    </row>
    <row r="41" spans="1:24">
      <c r="A41" s="26">
        <v>9.92</v>
      </c>
      <c r="B41">
        <v>905</v>
      </c>
      <c r="C41" t="s">
        <v>2343</v>
      </c>
      <c r="D41">
        <v>961</v>
      </c>
      <c r="E41" t="s">
        <v>1799</v>
      </c>
      <c r="F41">
        <v>945</v>
      </c>
      <c r="G41" s="37" t="s">
        <v>3817</v>
      </c>
      <c r="H41" s="37">
        <v>945</v>
      </c>
      <c r="I41" s="26">
        <v>11.45</v>
      </c>
      <c r="J41">
        <v>923</v>
      </c>
      <c r="K41" s="26">
        <v>1.1499999999999999</v>
      </c>
      <c r="L41">
        <v>266</v>
      </c>
      <c r="M41" s="26">
        <v>2.58</v>
      </c>
      <c r="N41">
        <v>44</v>
      </c>
      <c r="O41" s="26">
        <v>2.23</v>
      </c>
      <c r="P41">
        <v>40</v>
      </c>
      <c r="Q41" s="26">
        <v>5.92</v>
      </c>
      <c r="R41">
        <v>40</v>
      </c>
      <c r="S41" s="26">
        <v>6.22</v>
      </c>
      <c r="T41">
        <v>40</v>
      </c>
      <c r="U41" s="34">
        <v>7.55</v>
      </c>
      <c r="V41" s="35">
        <v>869</v>
      </c>
      <c r="W41" s="34">
        <v>8.69</v>
      </c>
      <c r="X41" s="35">
        <v>895</v>
      </c>
    </row>
    <row r="42" spans="1:24">
      <c r="A42" s="26">
        <v>9.93</v>
      </c>
      <c r="B42">
        <v>903</v>
      </c>
      <c r="C42" t="s">
        <v>2344</v>
      </c>
      <c r="D42">
        <v>960</v>
      </c>
      <c r="E42" t="s">
        <v>1800</v>
      </c>
      <c r="F42">
        <v>944</v>
      </c>
      <c r="G42" s="37" t="s">
        <v>1879</v>
      </c>
      <c r="H42" s="37">
        <v>944</v>
      </c>
      <c r="I42" s="26">
        <v>11.46</v>
      </c>
      <c r="J42">
        <v>921</v>
      </c>
      <c r="K42" s="26">
        <v>1.1599999999999999</v>
      </c>
      <c r="L42">
        <v>275</v>
      </c>
      <c r="M42" s="26">
        <v>2.59</v>
      </c>
      <c r="N42">
        <v>45</v>
      </c>
      <c r="O42" s="26">
        <v>2.25</v>
      </c>
      <c r="P42">
        <v>41</v>
      </c>
      <c r="Q42" s="26">
        <v>5.99</v>
      </c>
      <c r="R42">
        <v>41</v>
      </c>
      <c r="S42" s="26">
        <v>6.28</v>
      </c>
      <c r="T42">
        <v>41</v>
      </c>
      <c r="U42" s="34">
        <v>7.56</v>
      </c>
      <c r="V42" s="35">
        <v>866</v>
      </c>
      <c r="W42" s="34">
        <v>8.6999999999999993</v>
      </c>
      <c r="X42" s="35">
        <v>893</v>
      </c>
    </row>
    <row r="43" spans="1:24">
      <c r="A43" s="26">
        <v>9.94</v>
      </c>
      <c r="B43">
        <v>900</v>
      </c>
      <c r="C43" t="s">
        <v>2345</v>
      </c>
      <c r="D43">
        <v>959</v>
      </c>
      <c r="E43" t="s">
        <v>1801</v>
      </c>
      <c r="F43">
        <v>942</v>
      </c>
      <c r="G43" s="37" t="s">
        <v>3245</v>
      </c>
      <c r="H43" s="37">
        <v>942</v>
      </c>
      <c r="I43" s="26">
        <v>11.47</v>
      </c>
      <c r="J43">
        <v>919</v>
      </c>
      <c r="K43" s="26">
        <v>1.17</v>
      </c>
      <c r="L43">
        <v>284</v>
      </c>
      <c r="M43" s="26">
        <v>2.6</v>
      </c>
      <c r="N43">
        <v>46</v>
      </c>
      <c r="O43" s="26">
        <v>2.27</v>
      </c>
      <c r="P43">
        <v>42</v>
      </c>
      <c r="Q43" s="26">
        <v>6.05</v>
      </c>
      <c r="R43">
        <v>42</v>
      </c>
      <c r="S43" s="26">
        <v>6.34</v>
      </c>
      <c r="T43">
        <v>42</v>
      </c>
      <c r="U43" s="34">
        <v>7.57</v>
      </c>
      <c r="V43" s="35">
        <v>864</v>
      </c>
      <c r="W43" s="34">
        <v>8.7100000000000009</v>
      </c>
      <c r="X43" s="35">
        <v>889</v>
      </c>
    </row>
    <row r="44" spans="1:24">
      <c r="A44" s="26">
        <v>9.9499999999999993</v>
      </c>
      <c r="B44">
        <v>898</v>
      </c>
      <c r="C44" t="s">
        <v>2346</v>
      </c>
      <c r="D44">
        <v>958</v>
      </c>
      <c r="E44" t="s">
        <v>1802</v>
      </c>
      <c r="F44">
        <v>941</v>
      </c>
      <c r="G44" s="37" t="s">
        <v>1483</v>
      </c>
      <c r="H44" s="37">
        <v>941</v>
      </c>
      <c r="I44" s="26">
        <v>11.48</v>
      </c>
      <c r="J44">
        <v>917</v>
      </c>
      <c r="K44" s="26">
        <v>1.18</v>
      </c>
      <c r="L44">
        <v>293</v>
      </c>
      <c r="M44" s="26">
        <v>2.61</v>
      </c>
      <c r="N44">
        <v>48</v>
      </c>
      <c r="O44" s="26">
        <v>2.2799999999999998</v>
      </c>
      <c r="P44">
        <v>43</v>
      </c>
      <c r="Q44" s="26">
        <v>6.12</v>
      </c>
      <c r="R44">
        <v>43</v>
      </c>
      <c r="S44" s="26">
        <v>6.4</v>
      </c>
      <c r="T44">
        <v>43</v>
      </c>
      <c r="U44" s="34">
        <v>7.58</v>
      </c>
      <c r="V44" s="35">
        <v>860</v>
      </c>
      <c r="W44" s="34">
        <v>8.7200000000000006</v>
      </c>
      <c r="X44" s="35">
        <v>887</v>
      </c>
    </row>
    <row r="45" spans="1:24">
      <c r="A45" s="26">
        <v>9.9600000000000009</v>
      </c>
      <c r="B45">
        <v>896</v>
      </c>
      <c r="C45" t="s">
        <v>2347</v>
      </c>
      <c r="D45">
        <v>957</v>
      </c>
      <c r="E45" t="s">
        <v>1803</v>
      </c>
      <c r="F45">
        <v>939</v>
      </c>
      <c r="G45" s="37" t="s">
        <v>1880</v>
      </c>
      <c r="H45" s="37">
        <v>939</v>
      </c>
      <c r="I45" s="26">
        <v>11.49</v>
      </c>
      <c r="J45">
        <v>915</v>
      </c>
      <c r="K45" s="26">
        <v>1.19</v>
      </c>
      <c r="L45">
        <v>302</v>
      </c>
      <c r="M45" s="26">
        <v>2.62</v>
      </c>
      <c r="N45">
        <v>49</v>
      </c>
      <c r="O45" s="26">
        <v>2.2999999999999998</v>
      </c>
      <c r="P45">
        <v>44</v>
      </c>
      <c r="Q45" s="26">
        <v>6.18</v>
      </c>
      <c r="R45">
        <v>44</v>
      </c>
      <c r="S45" s="26">
        <v>6.45</v>
      </c>
      <c r="T45">
        <v>44</v>
      </c>
      <c r="U45" s="34">
        <v>7.59</v>
      </c>
      <c r="V45" s="35">
        <v>857</v>
      </c>
      <c r="W45" s="34">
        <v>8.73</v>
      </c>
      <c r="X45" s="35">
        <v>884</v>
      </c>
    </row>
    <row r="46" spans="1:24">
      <c r="A46" s="26">
        <v>9.9700000000000006</v>
      </c>
      <c r="B46">
        <v>893</v>
      </c>
      <c r="C46" t="s">
        <v>2348</v>
      </c>
      <c r="D46">
        <v>956</v>
      </c>
      <c r="E46" t="s">
        <v>1804</v>
      </c>
      <c r="F46">
        <v>938</v>
      </c>
      <c r="G46" s="37" t="s">
        <v>1881</v>
      </c>
      <c r="H46" s="37">
        <v>938</v>
      </c>
      <c r="I46" s="26">
        <v>11.5</v>
      </c>
      <c r="J46">
        <v>913</v>
      </c>
      <c r="K46" s="26">
        <v>1.2</v>
      </c>
      <c r="L46">
        <v>312</v>
      </c>
      <c r="M46" s="26">
        <v>2.63</v>
      </c>
      <c r="N46">
        <v>50</v>
      </c>
      <c r="O46" s="26">
        <v>2.3199999999999998</v>
      </c>
      <c r="P46">
        <v>45</v>
      </c>
      <c r="Q46" s="26">
        <v>6.25</v>
      </c>
      <c r="R46">
        <v>45</v>
      </c>
      <c r="S46" s="26">
        <v>6.51</v>
      </c>
      <c r="T46">
        <v>45</v>
      </c>
      <c r="U46" s="34">
        <v>7.6</v>
      </c>
      <c r="V46" s="35">
        <v>855</v>
      </c>
      <c r="W46" s="34">
        <v>8.74</v>
      </c>
      <c r="X46" s="35">
        <v>881</v>
      </c>
    </row>
    <row r="47" spans="1:24">
      <c r="A47" s="26">
        <v>9.98</v>
      </c>
      <c r="B47">
        <v>891</v>
      </c>
      <c r="C47" t="s">
        <v>2349</v>
      </c>
      <c r="D47">
        <v>955</v>
      </c>
      <c r="E47" t="s">
        <v>1805</v>
      </c>
      <c r="F47">
        <v>937</v>
      </c>
      <c r="G47" s="37" t="s">
        <v>1882</v>
      </c>
      <c r="H47" s="37">
        <v>937</v>
      </c>
      <c r="I47" s="26">
        <v>11.51</v>
      </c>
      <c r="J47">
        <v>911</v>
      </c>
      <c r="K47" s="26">
        <v>1.21</v>
      </c>
      <c r="L47">
        <v>321</v>
      </c>
      <c r="M47" s="26">
        <v>2.64</v>
      </c>
      <c r="N47">
        <v>52</v>
      </c>
      <c r="O47" s="26">
        <v>2.33</v>
      </c>
      <c r="P47">
        <v>46</v>
      </c>
      <c r="Q47" s="26">
        <v>6.31</v>
      </c>
      <c r="R47">
        <v>46</v>
      </c>
      <c r="S47" s="26">
        <v>6.57</v>
      </c>
      <c r="T47">
        <v>46</v>
      </c>
      <c r="U47" s="34">
        <v>7.61</v>
      </c>
      <c r="V47" s="35">
        <v>850</v>
      </c>
      <c r="W47" s="34">
        <v>8.75</v>
      </c>
      <c r="X47" s="35">
        <v>879</v>
      </c>
    </row>
    <row r="48" spans="1:24">
      <c r="A48" s="26">
        <v>9.99</v>
      </c>
      <c r="B48">
        <v>888</v>
      </c>
      <c r="C48" t="s">
        <v>243</v>
      </c>
      <c r="D48">
        <v>954</v>
      </c>
      <c r="E48" t="s">
        <v>1806</v>
      </c>
      <c r="F48">
        <v>935</v>
      </c>
      <c r="G48" s="37" t="s">
        <v>1883</v>
      </c>
      <c r="H48" s="37">
        <v>935</v>
      </c>
      <c r="I48" s="26">
        <v>11.52</v>
      </c>
      <c r="J48">
        <v>909</v>
      </c>
      <c r="K48" s="26">
        <v>1.22</v>
      </c>
      <c r="L48">
        <v>331</v>
      </c>
      <c r="M48" s="26">
        <v>2.65</v>
      </c>
      <c r="N48">
        <v>53</v>
      </c>
      <c r="O48" s="26">
        <v>2.35</v>
      </c>
      <c r="P48">
        <v>47</v>
      </c>
      <c r="Q48" s="26">
        <v>6.38</v>
      </c>
      <c r="R48">
        <v>47</v>
      </c>
      <c r="S48" s="26">
        <v>6.63</v>
      </c>
      <c r="T48">
        <v>47</v>
      </c>
      <c r="U48" s="34">
        <v>7.62</v>
      </c>
      <c r="V48" s="35">
        <v>846</v>
      </c>
      <c r="W48" s="34">
        <v>8.76</v>
      </c>
      <c r="X48" s="35">
        <v>877</v>
      </c>
    </row>
    <row r="49" spans="1:24">
      <c r="A49" s="26">
        <v>10</v>
      </c>
      <c r="B49">
        <v>886</v>
      </c>
      <c r="C49" t="s">
        <v>2350</v>
      </c>
      <c r="D49">
        <v>953</v>
      </c>
      <c r="E49" t="s">
        <v>1807</v>
      </c>
      <c r="F49">
        <v>934</v>
      </c>
      <c r="G49" s="37" t="s">
        <v>1884</v>
      </c>
      <c r="H49" s="37">
        <v>934</v>
      </c>
      <c r="I49" s="26">
        <v>11.53</v>
      </c>
      <c r="J49">
        <v>907</v>
      </c>
      <c r="K49" s="26">
        <v>1.23</v>
      </c>
      <c r="L49">
        <v>340</v>
      </c>
      <c r="M49" s="26">
        <v>2.66</v>
      </c>
      <c r="N49">
        <v>55</v>
      </c>
      <c r="O49" s="26">
        <v>2.37</v>
      </c>
      <c r="P49">
        <v>48</v>
      </c>
      <c r="Q49" s="26">
        <v>6.45</v>
      </c>
      <c r="R49">
        <v>48</v>
      </c>
      <c r="S49" s="26">
        <v>6.68</v>
      </c>
      <c r="T49">
        <v>48</v>
      </c>
      <c r="U49" s="34">
        <v>7.63</v>
      </c>
      <c r="V49" s="35">
        <v>843</v>
      </c>
      <c r="W49" s="34">
        <v>8.77</v>
      </c>
      <c r="X49" s="35">
        <v>875</v>
      </c>
    </row>
    <row r="50" spans="1:24">
      <c r="A50" s="26">
        <v>10.01</v>
      </c>
      <c r="B50">
        <v>883</v>
      </c>
      <c r="C50" t="s">
        <v>2351</v>
      </c>
      <c r="D50">
        <v>952</v>
      </c>
      <c r="E50" t="s">
        <v>1808</v>
      </c>
      <c r="F50">
        <v>932</v>
      </c>
      <c r="G50" s="37" t="s">
        <v>3818</v>
      </c>
      <c r="H50" s="37">
        <v>932</v>
      </c>
      <c r="I50" s="26">
        <v>11.54</v>
      </c>
      <c r="J50">
        <v>904</v>
      </c>
      <c r="K50" s="26">
        <v>1.24</v>
      </c>
      <c r="L50">
        <v>350</v>
      </c>
      <c r="M50" s="26">
        <v>2.67</v>
      </c>
      <c r="N50">
        <v>56</v>
      </c>
      <c r="O50" s="26">
        <v>2.39</v>
      </c>
      <c r="P50">
        <v>49</v>
      </c>
      <c r="Q50" s="26">
        <v>6.51</v>
      </c>
      <c r="R50">
        <v>49</v>
      </c>
      <c r="S50" s="26">
        <v>6.74</v>
      </c>
      <c r="T50">
        <v>49</v>
      </c>
      <c r="U50" s="34">
        <v>7.64</v>
      </c>
      <c r="V50" s="35">
        <v>838</v>
      </c>
      <c r="W50" s="34">
        <v>8.7799999999999994</v>
      </c>
      <c r="X50" s="35">
        <v>871</v>
      </c>
    </row>
    <row r="51" spans="1:24">
      <c r="A51" s="26">
        <v>10.02</v>
      </c>
      <c r="B51">
        <v>881</v>
      </c>
      <c r="C51" t="s">
        <v>2352</v>
      </c>
      <c r="D51">
        <v>951</v>
      </c>
      <c r="E51" t="s">
        <v>1809</v>
      </c>
      <c r="F51">
        <v>931</v>
      </c>
      <c r="G51" s="37" t="s">
        <v>1492</v>
      </c>
      <c r="H51" s="37">
        <v>931</v>
      </c>
      <c r="I51" s="26">
        <v>11.55</v>
      </c>
      <c r="J51">
        <v>903</v>
      </c>
      <c r="K51" s="26">
        <v>1.25</v>
      </c>
      <c r="L51">
        <v>359</v>
      </c>
      <c r="M51" s="26">
        <v>2.68</v>
      </c>
      <c r="N51">
        <v>57</v>
      </c>
      <c r="O51" s="26">
        <v>2.4</v>
      </c>
      <c r="P51">
        <v>50</v>
      </c>
      <c r="Q51" s="26">
        <v>6.58</v>
      </c>
      <c r="R51">
        <v>50</v>
      </c>
      <c r="S51" s="26">
        <v>6.8</v>
      </c>
      <c r="T51">
        <v>50</v>
      </c>
      <c r="U51" s="34">
        <v>7.65</v>
      </c>
      <c r="V51" s="35">
        <v>836</v>
      </c>
      <c r="W51" s="34">
        <v>8.7899999999999991</v>
      </c>
      <c r="X51" s="35">
        <v>869</v>
      </c>
    </row>
    <row r="52" spans="1:24">
      <c r="A52" s="26">
        <v>10.029999999999999</v>
      </c>
      <c r="B52">
        <v>878</v>
      </c>
      <c r="C52" t="s">
        <v>2353</v>
      </c>
      <c r="D52">
        <v>950</v>
      </c>
      <c r="E52" t="s">
        <v>1810</v>
      </c>
      <c r="F52">
        <v>930</v>
      </c>
      <c r="G52" s="37" t="s">
        <v>3819</v>
      </c>
      <c r="H52" s="37">
        <v>930</v>
      </c>
      <c r="I52" s="26">
        <v>11.56</v>
      </c>
      <c r="J52">
        <v>901</v>
      </c>
      <c r="K52" s="26">
        <v>1.26</v>
      </c>
      <c r="L52">
        <v>369</v>
      </c>
      <c r="M52" s="26">
        <v>2.69</v>
      </c>
      <c r="N52">
        <v>59</v>
      </c>
      <c r="O52" s="26">
        <v>2.42</v>
      </c>
      <c r="P52">
        <v>51</v>
      </c>
      <c r="Q52" s="26">
        <v>6.64</v>
      </c>
      <c r="R52">
        <v>51</v>
      </c>
      <c r="S52" s="26">
        <v>6.86</v>
      </c>
      <c r="T52">
        <v>51</v>
      </c>
      <c r="U52" s="34">
        <v>7.66</v>
      </c>
      <c r="V52" s="35">
        <v>833</v>
      </c>
      <c r="W52" s="34">
        <v>8.8000000000000007</v>
      </c>
      <c r="X52" s="35">
        <v>867</v>
      </c>
    </row>
    <row r="53" spans="1:24">
      <c r="A53" s="26">
        <v>10.039999999999999</v>
      </c>
      <c r="B53">
        <v>875</v>
      </c>
      <c r="C53" t="s">
        <v>2354</v>
      </c>
      <c r="D53">
        <v>949</v>
      </c>
      <c r="E53" t="s">
        <v>1811</v>
      </c>
      <c r="F53">
        <v>928</v>
      </c>
      <c r="G53" s="37" t="s">
        <v>3820</v>
      </c>
      <c r="H53" s="37">
        <v>928</v>
      </c>
      <c r="I53" s="26">
        <v>11.57</v>
      </c>
      <c r="J53">
        <v>899</v>
      </c>
      <c r="K53" s="26">
        <v>1.27</v>
      </c>
      <c r="L53">
        <v>379</v>
      </c>
      <c r="M53" s="26">
        <v>2.7</v>
      </c>
      <c r="N53">
        <v>60</v>
      </c>
      <c r="O53" s="26">
        <v>2.44</v>
      </c>
      <c r="P53">
        <v>52</v>
      </c>
      <c r="Q53" s="26">
        <v>6.7</v>
      </c>
      <c r="R53">
        <v>52</v>
      </c>
      <c r="S53" s="26">
        <v>6.91</v>
      </c>
      <c r="T53">
        <v>52</v>
      </c>
      <c r="U53" s="34">
        <v>7.67</v>
      </c>
      <c r="V53" s="35">
        <v>828</v>
      </c>
      <c r="W53" s="34">
        <v>8.81</v>
      </c>
      <c r="X53" s="35">
        <v>865</v>
      </c>
    </row>
    <row r="54" spans="1:24">
      <c r="A54" s="26">
        <v>10.050000000000001</v>
      </c>
      <c r="B54">
        <v>873</v>
      </c>
      <c r="C54" t="s">
        <v>2355</v>
      </c>
      <c r="D54">
        <v>948</v>
      </c>
      <c r="E54" t="s">
        <v>1812</v>
      </c>
      <c r="F54">
        <v>927</v>
      </c>
      <c r="G54" s="37" t="s">
        <v>1885</v>
      </c>
      <c r="H54" s="37">
        <v>927</v>
      </c>
      <c r="I54" s="26">
        <v>11.58</v>
      </c>
      <c r="J54">
        <v>897</v>
      </c>
      <c r="K54" s="26">
        <v>1.28</v>
      </c>
      <c r="L54">
        <v>389</v>
      </c>
      <c r="M54" s="26">
        <v>2.71</v>
      </c>
      <c r="N54">
        <v>62</v>
      </c>
      <c r="O54" s="26">
        <v>2.4500000000000002</v>
      </c>
      <c r="P54">
        <v>53</v>
      </c>
      <c r="Q54" s="26">
        <v>6.77</v>
      </c>
      <c r="R54">
        <v>53</v>
      </c>
      <c r="S54" s="26">
        <v>6.97</v>
      </c>
      <c r="T54">
        <v>53</v>
      </c>
      <c r="U54" s="34">
        <v>7.68</v>
      </c>
      <c r="V54" s="35">
        <v>825</v>
      </c>
      <c r="W54" s="34">
        <v>8.82</v>
      </c>
      <c r="X54" s="35">
        <v>862</v>
      </c>
    </row>
    <row r="55" spans="1:24">
      <c r="A55" s="26">
        <v>10.06</v>
      </c>
      <c r="B55">
        <v>871</v>
      </c>
      <c r="C55" t="s">
        <v>250</v>
      </c>
      <c r="D55">
        <v>947</v>
      </c>
      <c r="E55" t="s">
        <v>1813</v>
      </c>
      <c r="F55">
        <v>925</v>
      </c>
      <c r="G55" s="37" t="s">
        <v>1886</v>
      </c>
      <c r="H55" s="37">
        <v>925</v>
      </c>
      <c r="I55" s="26">
        <v>11.59</v>
      </c>
      <c r="J55">
        <v>895</v>
      </c>
      <c r="K55" s="26">
        <v>1.29</v>
      </c>
      <c r="L55">
        <v>399</v>
      </c>
      <c r="M55" s="26">
        <v>2.72</v>
      </c>
      <c r="N55">
        <v>63</v>
      </c>
      <c r="O55" s="26">
        <v>2.4700000000000002</v>
      </c>
      <c r="P55">
        <v>54</v>
      </c>
      <c r="Q55" s="26">
        <v>6.83</v>
      </c>
      <c r="R55">
        <v>54</v>
      </c>
      <c r="S55" s="26">
        <v>7.03</v>
      </c>
      <c r="T55">
        <v>54</v>
      </c>
      <c r="U55" s="34">
        <v>7.69</v>
      </c>
      <c r="V55" s="35">
        <v>823</v>
      </c>
      <c r="W55" s="34">
        <v>8.83</v>
      </c>
      <c r="X55" s="35">
        <v>858</v>
      </c>
    </row>
    <row r="56" spans="1:24">
      <c r="A56" s="26">
        <v>10.07</v>
      </c>
      <c r="B56">
        <v>869</v>
      </c>
      <c r="C56" t="s">
        <v>2356</v>
      </c>
      <c r="D56">
        <v>946</v>
      </c>
      <c r="E56" t="s">
        <v>1814</v>
      </c>
      <c r="F56">
        <v>924</v>
      </c>
      <c r="G56" s="37" t="s">
        <v>1498</v>
      </c>
      <c r="H56" s="37">
        <v>924</v>
      </c>
      <c r="I56" s="26">
        <v>11.6</v>
      </c>
      <c r="J56">
        <v>893</v>
      </c>
      <c r="K56" s="26">
        <v>1.3</v>
      </c>
      <c r="L56">
        <v>409</v>
      </c>
      <c r="M56" s="26">
        <v>2.73</v>
      </c>
      <c r="N56">
        <v>65</v>
      </c>
      <c r="O56" s="26">
        <v>2.4900000000000002</v>
      </c>
      <c r="P56">
        <v>55</v>
      </c>
      <c r="Q56" s="26">
        <v>6.9</v>
      </c>
      <c r="R56">
        <v>55</v>
      </c>
      <c r="S56" s="26">
        <v>7.09</v>
      </c>
      <c r="T56">
        <v>55</v>
      </c>
      <c r="U56" s="34">
        <v>7.7</v>
      </c>
      <c r="V56" s="35">
        <v>818</v>
      </c>
      <c r="W56" s="34">
        <v>8.84</v>
      </c>
      <c r="X56" s="35">
        <v>856</v>
      </c>
    </row>
    <row r="57" spans="1:24">
      <c r="A57" s="26">
        <v>10.08</v>
      </c>
      <c r="B57">
        <v>866</v>
      </c>
      <c r="C57" t="s">
        <v>2357</v>
      </c>
      <c r="D57">
        <v>945</v>
      </c>
      <c r="E57" t="s">
        <v>1815</v>
      </c>
      <c r="F57">
        <v>923</v>
      </c>
      <c r="G57" s="37" t="s">
        <v>1887</v>
      </c>
      <c r="H57" s="37">
        <v>923</v>
      </c>
      <c r="I57" s="26">
        <v>11.61</v>
      </c>
      <c r="J57">
        <v>891</v>
      </c>
      <c r="K57" s="26">
        <v>1.31</v>
      </c>
      <c r="L57">
        <v>419</v>
      </c>
      <c r="M57" s="26">
        <v>2.74</v>
      </c>
      <c r="N57">
        <v>66</v>
      </c>
      <c r="O57" s="26">
        <v>2.5</v>
      </c>
      <c r="P57">
        <v>56</v>
      </c>
      <c r="Q57" s="26">
        <v>6.96</v>
      </c>
      <c r="R57">
        <v>56</v>
      </c>
      <c r="S57" s="26">
        <v>7.14</v>
      </c>
      <c r="T57">
        <v>56</v>
      </c>
      <c r="U57" s="34">
        <v>7.71</v>
      </c>
      <c r="V57" s="35">
        <v>816</v>
      </c>
      <c r="W57" s="34">
        <v>8.85</v>
      </c>
      <c r="X57" s="35">
        <v>854</v>
      </c>
    </row>
    <row r="58" spans="1:24">
      <c r="A58" s="26">
        <v>10.09</v>
      </c>
      <c r="B58">
        <v>864</v>
      </c>
      <c r="C58" t="s">
        <v>2358</v>
      </c>
      <c r="D58">
        <v>944</v>
      </c>
      <c r="E58" t="s">
        <v>1816</v>
      </c>
      <c r="F58">
        <v>921</v>
      </c>
      <c r="G58" s="37" t="s">
        <v>1501</v>
      </c>
      <c r="H58" s="37">
        <v>921</v>
      </c>
      <c r="I58" s="26">
        <v>11.62</v>
      </c>
      <c r="J58">
        <v>889</v>
      </c>
      <c r="K58" s="26">
        <v>1.32</v>
      </c>
      <c r="L58">
        <v>429</v>
      </c>
      <c r="M58" s="26">
        <v>2.75</v>
      </c>
      <c r="N58">
        <v>67</v>
      </c>
      <c r="O58" s="26">
        <v>2.52</v>
      </c>
      <c r="P58">
        <v>57</v>
      </c>
      <c r="Q58" s="26">
        <v>7.03</v>
      </c>
      <c r="R58">
        <v>57</v>
      </c>
      <c r="S58" s="26">
        <v>7.2</v>
      </c>
      <c r="T58">
        <v>57</v>
      </c>
      <c r="U58" s="34">
        <v>7.72</v>
      </c>
      <c r="V58" s="35">
        <v>813</v>
      </c>
      <c r="W58" s="34">
        <v>8.86</v>
      </c>
      <c r="X58" s="35">
        <v>852</v>
      </c>
    </row>
    <row r="59" spans="1:24">
      <c r="A59" s="26">
        <v>10.1</v>
      </c>
      <c r="B59">
        <v>862</v>
      </c>
      <c r="C59" t="s">
        <v>2359</v>
      </c>
      <c r="D59">
        <v>943</v>
      </c>
      <c r="E59" t="s">
        <v>1817</v>
      </c>
      <c r="F59">
        <v>920</v>
      </c>
      <c r="G59" s="37" t="s">
        <v>1888</v>
      </c>
      <c r="H59" s="37">
        <v>920</v>
      </c>
      <c r="I59" s="26">
        <v>11.63</v>
      </c>
      <c r="J59">
        <v>887</v>
      </c>
      <c r="K59" s="26">
        <v>1.33</v>
      </c>
      <c r="L59">
        <v>439</v>
      </c>
      <c r="M59" s="26">
        <v>2.76</v>
      </c>
      <c r="N59">
        <v>69</v>
      </c>
      <c r="O59" s="26">
        <v>2.54</v>
      </c>
      <c r="P59">
        <v>58</v>
      </c>
      <c r="Q59" s="26">
        <v>7.09</v>
      </c>
      <c r="R59">
        <v>58</v>
      </c>
      <c r="S59" s="26">
        <v>7.26</v>
      </c>
      <c r="T59">
        <v>58</v>
      </c>
      <c r="U59" s="34">
        <v>7.73</v>
      </c>
      <c r="V59" s="35">
        <v>808</v>
      </c>
      <c r="W59" s="34">
        <v>8.8699999999999992</v>
      </c>
      <c r="X59" s="35">
        <v>848</v>
      </c>
    </row>
    <row r="60" spans="1:24">
      <c r="A60" s="26">
        <v>10.11</v>
      </c>
      <c r="B60">
        <v>860</v>
      </c>
      <c r="C60" t="s">
        <v>2360</v>
      </c>
      <c r="D60">
        <v>942</v>
      </c>
      <c r="E60" t="s">
        <v>1818</v>
      </c>
      <c r="F60">
        <v>918</v>
      </c>
      <c r="G60" s="37" t="s">
        <v>1889</v>
      </c>
      <c r="H60" s="37">
        <v>918</v>
      </c>
      <c r="I60" s="26">
        <v>11.64</v>
      </c>
      <c r="J60">
        <v>884</v>
      </c>
      <c r="K60" s="26">
        <v>1.34</v>
      </c>
      <c r="L60">
        <v>449</v>
      </c>
      <c r="M60" s="26">
        <v>2.77</v>
      </c>
      <c r="N60">
        <v>70</v>
      </c>
      <c r="O60" s="26">
        <v>2.56</v>
      </c>
      <c r="P60">
        <v>59</v>
      </c>
      <c r="Q60" s="26">
        <v>7.15</v>
      </c>
      <c r="R60">
        <v>59</v>
      </c>
      <c r="S60" s="26">
        <v>7.32</v>
      </c>
      <c r="T60">
        <v>59</v>
      </c>
      <c r="U60" s="34">
        <v>7.74</v>
      </c>
      <c r="V60" s="35">
        <v>806</v>
      </c>
      <c r="W60" s="34">
        <v>8.8800000000000008</v>
      </c>
      <c r="X60" s="35">
        <v>846</v>
      </c>
    </row>
    <row r="61" spans="1:24">
      <c r="A61" s="26">
        <v>10.119999999999999</v>
      </c>
      <c r="B61">
        <v>857</v>
      </c>
      <c r="C61" t="s">
        <v>2361</v>
      </c>
      <c r="D61">
        <v>941</v>
      </c>
      <c r="E61" t="s">
        <v>1819</v>
      </c>
      <c r="F61">
        <v>917</v>
      </c>
      <c r="G61" s="37" t="s">
        <v>1504</v>
      </c>
      <c r="H61" s="37">
        <v>917</v>
      </c>
      <c r="I61" s="26">
        <v>11.65</v>
      </c>
      <c r="J61">
        <v>883</v>
      </c>
      <c r="K61" s="26">
        <v>1.35</v>
      </c>
      <c r="L61">
        <v>460</v>
      </c>
      <c r="M61" s="26">
        <v>2.78</v>
      </c>
      <c r="N61">
        <v>72</v>
      </c>
      <c r="O61" s="26">
        <v>2.57</v>
      </c>
      <c r="P61">
        <v>60</v>
      </c>
      <c r="Q61" s="26">
        <v>7.22</v>
      </c>
      <c r="R61">
        <v>60</v>
      </c>
      <c r="S61" s="26">
        <v>7.37</v>
      </c>
      <c r="T61">
        <v>60</v>
      </c>
      <c r="U61" s="34">
        <v>7.75</v>
      </c>
      <c r="V61" s="35">
        <v>803</v>
      </c>
      <c r="W61" s="34">
        <v>8.89</v>
      </c>
      <c r="X61" s="35">
        <v>843</v>
      </c>
    </row>
    <row r="62" spans="1:24">
      <c r="A62" s="26">
        <v>10.130000000000001</v>
      </c>
      <c r="B62">
        <v>855</v>
      </c>
      <c r="C62" t="s">
        <v>2362</v>
      </c>
      <c r="D62">
        <v>940</v>
      </c>
      <c r="E62" t="s">
        <v>1820</v>
      </c>
      <c r="F62">
        <v>916</v>
      </c>
      <c r="G62" s="37" t="s">
        <v>1890</v>
      </c>
      <c r="H62" s="37">
        <v>916</v>
      </c>
      <c r="I62" s="26">
        <v>11.66</v>
      </c>
      <c r="J62">
        <v>881</v>
      </c>
      <c r="K62" s="26">
        <v>1.36</v>
      </c>
      <c r="L62">
        <v>470</v>
      </c>
      <c r="M62" s="26">
        <v>2.79</v>
      </c>
      <c r="N62">
        <v>73</v>
      </c>
      <c r="O62" s="26">
        <v>2.59</v>
      </c>
      <c r="P62">
        <v>61</v>
      </c>
      <c r="Q62" s="26">
        <v>7.28</v>
      </c>
      <c r="R62">
        <v>61</v>
      </c>
      <c r="S62" s="26">
        <v>7.43</v>
      </c>
      <c r="T62">
        <v>61</v>
      </c>
      <c r="U62" s="34">
        <v>7.76</v>
      </c>
      <c r="V62" s="35">
        <v>800</v>
      </c>
      <c r="W62" s="34">
        <v>8.9</v>
      </c>
      <c r="X62" s="35">
        <v>841</v>
      </c>
    </row>
    <row r="63" spans="1:24">
      <c r="A63" s="26">
        <v>10.14</v>
      </c>
      <c r="B63">
        <v>850</v>
      </c>
      <c r="C63" t="s">
        <v>257</v>
      </c>
      <c r="D63">
        <v>939</v>
      </c>
      <c r="E63" t="s">
        <v>1066</v>
      </c>
      <c r="F63">
        <v>914</v>
      </c>
      <c r="G63" s="37" t="s">
        <v>1507</v>
      </c>
      <c r="H63" s="37">
        <v>914</v>
      </c>
      <c r="I63" s="26">
        <v>11.67</v>
      </c>
      <c r="J63">
        <v>879</v>
      </c>
      <c r="K63" s="26">
        <v>1.37</v>
      </c>
      <c r="L63">
        <v>481</v>
      </c>
      <c r="M63" s="26">
        <v>2.8</v>
      </c>
      <c r="N63">
        <v>75</v>
      </c>
      <c r="O63" s="26">
        <v>2.61</v>
      </c>
      <c r="P63">
        <v>62</v>
      </c>
      <c r="Q63" s="26">
        <v>7.35</v>
      </c>
      <c r="R63">
        <v>62</v>
      </c>
      <c r="S63" s="26">
        <v>7.49</v>
      </c>
      <c r="T63">
        <v>62</v>
      </c>
      <c r="U63" s="34">
        <v>7.77</v>
      </c>
      <c r="V63" s="35">
        <v>796</v>
      </c>
      <c r="W63" s="34">
        <v>8.91</v>
      </c>
      <c r="X63" s="35">
        <v>839</v>
      </c>
    </row>
    <row r="64" spans="1:24">
      <c r="A64" s="26">
        <v>10.15</v>
      </c>
      <c r="B64">
        <v>848</v>
      </c>
      <c r="C64" t="s">
        <v>2363</v>
      </c>
      <c r="D64">
        <v>938</v>
      </c>
      <c r="E64" t="s">
        <v>1067</v>
      </c>
      <c r="F64">
        <v>913</v>
      </c>
      <c r="G64" s="37" t="s">
        <v>1891</v>
      </c>
      <c r="H64" s="37">
        <v>913</v>
      </c>
      <c r="I64" s="26">
        <v>11.68</v>
      </c>
      <c r="J64">
        <v>877</v>
      </c>
      <c r="K64" s="26">
        <v>1.38</v>
      </c>
      <c r="L64">
        <v>491</v>
      </c>
      <c r="M64" s="26">
        <v>2.81</v>
      </c>
      <c r="N64">
        <v>76</v>
      </c>
      <c r="O64" s="26">
        <v>2.62</v>
      </c>
      <c r="P64">
        <v>63</v>
      </c>
      <c r="Q64" s="26">
        <v>7.41</v>
      </c>
      <c r="R64">
        <v>63</v>
      </c>
      <c r="S64" s="26">
        <v>7.54</v>
      </c>
      <c r="T64">
        <v>63</v>
      </c>
      <c r="U64" s="34">
        <v>7.78</v>
      </c>
      <c r="V64" s="35">
        <v>793</v>
      </c>
      <c r="W64" s="34">
        <v>8.92</v>
      </c>
      <c r="X64" s="35">
        <v>837</v>
      </c>
    </row>
    <row r="65" spans="1:24">
      <c r="A65" s="26">
        <v>10.16</v>
      </c>
      <c r="B65">
        <v>846</v>
      </c>
      <c r="C65" t="s">
        <v>2364</v>
      </c>
      <c r="D65">
        <v>937</v>
      </c>
      <c r="E65" t="s">
        <v>1068</v>
      </c>
      <c r="F65">
        <v>911</v>
      </c>
      <c r="G65" s="37" t="s">
        <v>3821</v>
      </c>
      <c r="H65" s="37">
        <v>911</v>
      </c>
      <c r="I65" s="26">
        <v>11.69</v>
      </c>
      <c r="J65">
        <v>875</v>
      </c>
      <c r="K65" s="26">
        <v>1.39</v>
      </c>
      <c r="L65">
        <v>502</v>
      </c>
      <c r="M65" s="26">
        <v>2.82</v>
      </c>
      <c r="N65">
        <v>78</v>
      </c>
      <c r="O65" s="26">
        <v>2.64</v>
      </c>
      <c r="P65">
        <v>64</v>
      </c>
      <c r="Q65" s="26">
        <v>7.47</v>
      </c>
      <c r="R65">
        <v>64</v>
      </c>
      <c r="S65" s="26">
        <v>7.6</v>
      </c>
      <c r="T65">
        <v>64</v>
      </c>
      <c r="U65" s="34">
        <v>7.79</v>
      </c>
      <c r="V65" s="35">
        <v>788</v>
      </c>
      <c r="W65" s="34">
        <v>8.93</v>
      </c>
      <c r="X65" s="35">
        <v>834</v>
      </c>
    </row>
    <row r="66" spans="1:24">
      <c r="A66" s="26">
        <v>10.17</v>
      </c>
      <c r="B66">
        <v>843</v>
      </c>
      <c r="C66" t="s">
        <v>2365</v>
      </c>
      <c r="D66">
        <v>936</v>
      </c>
      <c r="E66" t="s">
        <v>1069</v>
      </c>
      <c r="F66">
        <v>910</v>
      </c>
      <c r="G66" s="37" t="s">
        <v>1510</v>
      </c>
      <c r="H66" s="37">
        <v>910</v>
      </c>
      <c r="I66" s="26">
        <v>11.7</v>
      </c>
      <c r="J66">
        <v>873</v>
      </c>
      <c r="K66" s="26">
        <v>1.4</v>
      </c>
      <c r="L66">
        <v>512</v>
      </c>
      <c r="M66" s="26">
        <v>2.83</v>
      </c>
      <c r="N66">
        <v>80</v>
      </c>
      <c r="O66" s="26">
        <v>2.66</v>
      </c>
      <c r="P66">
        <v>65</v>
      </c>
      <c r="Q66" s="26">
        <v>7.54</v>
      </c>
      <c r="R66">
        <v>65</v>
      </c>
      <c r="S66" s="26">
        <v>7.66</v>
      </c>
      <c r="T66">
        <v>65</v>
      </c>
      <c r="U66" s="34">
        <v>7.8</v>
      </c>
      <c r="V66" s="35">
        <v>786</v>
      </c>
      <c r="W66" s="34">
        <v>8.94</v>
      </c>
      <c r="X66" s="35">
        <v>832</v>
      </c>
    </row>
    <row r="67" spans="1:24">
      <c r="A67" s="26">
        <v>10.18</v>
      </c>
      <c r="B67">
        <v>841</v>
      </c>
      <c r="C67" t="s">
        <v>2366</v>
      </c>
      <c r="D67">
        <v>935</v>
      </c>
      <c r="E67" t="s">
        <v>1070</v>
      </c>
      <c r="F67">
        <v>909</v>
      </c>
      <c r="G67" s="37" t="s">
        <v>3822</v>
      </c>
      <c r="H67" s="37">
        <v>909</v>
      </c>
      <c r="I67" s="26">
        <v>11.71</v>
      </c>
      <c r="J67">
        <v>871</v>
      </c>
      <c r="K67" s="26">
        <v>1.41</v>
      </c>
      <c r="L67">
        <v>523</v>
      </c>
      <c r="M67" s="26">
        <v>2.84</v>
      </c>
      <c r="N67">
        <v>81</v>
      </c>
      <c r="O67" s="26">
        <v>2.67</v>
      </c>
      <c r="P67">
        <v>66</v>
      </c>
      <c r="Q67" s="26">
        <v>7.6</v>
      </c>
      <c r="R67">
        <v>66</v>
      </c>
      <c r="S67" s="26">
        <v>7.72</v>
      </c>
      <c r="T67">
        <v>66</v>
      </c>
      <c r="U67" s="34">
        <v>7.81</v>
      </c>
      <c r="V67" s="35">
        <v>783</v>
      </c>
      <c r="W67" s="34">
        <v>8.9499999999999993</v>
      </c>
      <c r="X67" s="35">
        <v>830</v>
      </c>
    </row>
    <row r="68" spans="1:24">
      <c r="A68" s="26">
        <v>10.19</v>
      </c>
      <c r="B68">
        <v>838</v>
      </c>
      <c r="C68" t="s">
        <v>2367</v>
      </c>
      <c r="D68">
        <v>934</v>
      </c>
      <c r="E68" t="s">
        <v>1071</v>
      </c>
      <c r="F68">
        <v>907</v>
      </c>
      <c r="G68" s="37" t="s">
        <v>3823</v>
      </c>
      <c r="H68" s="37">
        <v>907</v>
      </c>
      <c r="I68" s="26">
        <v>11.72</v>
      </c>
      <c r="J68">
        <v>869</v>
      </c>
      <c r="K68" s="26">
        <v>1.42</v>
      </c>
      <c r="L68">
        <v>534</v>
      </c>
      <c r="M68" s="26">
        <v>2.85</v>
      </c>
      <c r="N68">
        <v>83</v>
      </c>
      <c r="O68" s="26">
        <v>2.69</v>
      </c>
      <c r="P68">
        <v>67</v>
      </c>
      <c r="Q68" s="26">
        <v>7.66</v>
      </c>
      <c r="R68">
        <v>67</v>
      </c>
      <c r="S68" s="26">
        <v>7.77</v>
      </c>
      <c r="T68">
        <v>67</v>
      </c>
      <c r="U68" s="34">
        <v>7.82</v>
      </c>
      <c r="V68" s="35">
        <v>778</v>
      </c>
      <c r="W68" s="34">
        <v>8.9600000000000009</v>
      </c>
      <c r="X68" s="35">
        <v>828</v>
      </c>
    </row>
    <row r="69" spans="1:24">
      <c r="A69" s="26">
        <v>10.199999999999999</v>
      </c>
      <c r="B69">
        <v>836</v>
      </c>
      <c r="C69" t="s">
        <v>2368</v>
      </c>
      <c r="D69">
        <v>933</v>
      </c>
      <c r="E69" t="s">
        <v>1072</v>
      </c>
      <c r="F69">
        <v>906</v>
      </c>
      <c r="G69" s="37" t="s">
        <v>3824</v>
      </c>
      <c r="H69" s="37">
        <v>906</v>
      </c>
      <c r="I69" s="26">
        <v>11.73</v>
      </c>
      <c r="J69">
        <v>867</v>
      </c>
      <c r="K69" s="26">
        <v>1.43</v>
      </c>
      <c r="L69">
        <v>544</v>
      </c>
      <c r="M69" s="26">
        <v>2.86</v>
      </c>
      <c r="N69">
        <v>84</v>
      </c>
      <c r="O69" s="26">
        <v>2.71</v>
      </c>
      <c r="P69">
        <v>68</v>
      </c>
      <c r="Q69" s="26">
        <v>7.73</v>
      </c>
      <c r="R69">
        <v>68</v>
      </c>
      <c r="S69" s="26">
        <v>7.83</v>
      </c>
      <c r="T69">
        <v>68</v>
      </c>
      <c r="U69" s="34">
        <v>7.83</v>
      </c>
      <c r="V69" s="35">
        <v>775</v>
      </c>
      <c r="W69" s="34">
        <v>8.9700000000000006</v>
      </c>
      <c r="X69" s="35">
        <v>825</v>
      </c>
    </row>
    <row r="70" spans="1:24">
      <c r="A70" s="26">
        <v>10.210000000000001</v>
      </c>
      <c r="B70">
        <v>833</v>
      </c>
      <c r="C70" t="s">
        <v>2369</v>
      </c>
      <c r="D70">
        <v>932</v>
      </c>
      <c r="E70" t="s">
        <v>1073</v>
      </c>
      <c r="F70">
        <v>905</v>
      </c>
      <c r="G70" s="37" t="s">
        <v>1516</v>
      </c>
      <c r="H70" s="37">
        <v>905</v>
      </c>
      <c r="I70" s="26">
        <v>11.74</v>
      </c>
      <c r="J70">
        <v>865</v>
      </c>
      <c r="K70" s="26">
        <v>1.44</v>
      </c>
      <c r="L70">
        <v>555</v>
      </c>
      <c r="M70" s="26">
        <v>2.87</v>
      </c>
      <c r="N70">
        <v>86</v>
      </c>
      <c r="O70" s="26">
        <v>2.72</v>
      </c>
      <c r="P70">
        <v>69</v>
      </c>
      <c r="Q70" s="26">
        <v>7.79</v>
      </c>
      <c r="R70">
        <v>69</v>
      </c>
      <c r="S70" s="26">
        <v>7.89</v>
      </c>
      <c r="T70">
        <v>69</v>
      </c>
      <c r="U70" s="34">
        <v>7.84</v>
      </c>
      <c r="V70" s="35">
        <v>773</v>
      </c>
      <c r="W70" s="34">
        <v>8.98</v>
      </c>
      <c r="X70" s="35">
        <v>823</v>
      </c>
    </row>
    <row r="71" spans="1:24">
      <c r="A71" s="26">
        <v>10.220000000000001</v>
      </c>
      <c r="B71">
        <v>831</v>
      </c>
      <c r="C71" t="s">
        <v>2370</v>
      </c>
      <c r="D71">
        <v>931</v>
      </c>
      <c r="E71" t="s">
        <v>1074</v>
      </c>
      <c r="F71">
        <v>903</v>
      </c>
      <c r="G71" s="37" t="s">
        <v>1892</v>
      </c>
      <c r="H71" s="37">
        <v>903</v>
      </c>
      <c r="I71" s="26">
        <v>11.75</v>
      </c>
      <c r="J71">
        <v>864</v>
      </c>
      <c r="K71" s="26">
        <v>1.45</v>
      </c>
      <c r="L71">
        <v>566</v>
      </c>
      <c r="M71" s="26">
        <v>2.88</v>
      </c>
      <c r="N71">
        <v>87</v>
      </c>
      <c r="O71" s="26">
        <v>2.74</v>
      </c>
      <c r="P71">
        <v>70</v>
      </c>
      <c r="Q71" s="26">
        <v>7.85</v>
      </c>
      <c r="R71">
        <v>70</v>
      </c>
      <c r="S71" s="26">
        <v>7.94</v>
      </c>
      <c r="T71">
        <v>70</v>
      </c>
      <c r="U71" s="34">
        <v>7.85</v>
      </c>
      <c r="V71" s="35">
        <v>768</v>
      </c>
      <c r="W71" s="34">
        <v>8.99</v>
      </c>
      <c r="X71" s="35">
        <v>819</v>
      </c>
    </row>
    <row r="72" spans="1:24">
      <c r="A72" s="26">
        <v>10.23</v>
      </c>
      <c r="B72">
        <v>828</v>
      </c>
      <c r="C72" t="s">
        <v>2371</v>
      </c>
      <c r="D72">
        <v>930</v>
      </c>
      <c r="E72" t="s">
        <v>1075</v>
      </c>
      <c r="F72">
        <v>902</v>
      </c>
      <c r="G72" s="37" t="s">
        <v>3263</v>
      </c>
      <c r="H72" s="37">
        <v>902</v>
      </c>
      <c r="I72" s="26">
        <v>11.76</v>
      </c>
      <c r="J72">
        <v>862</v>
      </c>
      <c r="K72" s="26">
        <v>1.46</v>
      </c>
      <c r="L72">
        <v>577</v>
      </c>
      <c r="M72" s="26">
        <v>2.89</v>
      </c>
      <c r="N72">
        <v>89</v>
      </c>
      <c r="O72" s="26">
        <v>2.76</v>
      </c>
      <c r="P72">
        <v>71</v>
      </c>
      <c r="Q72" s="26">
        <v>7.92</v>
      </c>
      <c r="R72">
        <v>71</v>
      </c>
      <c r="S72" s="26">
        <v>8</v>
      </c>
      <c r="T72">
        <v>71</v>
      </c>
      <c r="U72" s="34">
        <v>7.86</v>
      </c>
      <c r="V72" s="35">
        <v>766</v>
      </c>
      <c r="W72" s="34">
        <v>9</v>
      </c>
      <c r="X72" s="35">
        <v>818</v>
      </c>
    </row>
    <row r="73" spans="1:24">
      <c r="A73" s="26">
        <v>10.24</v>
      </c>
      <c r="B73">
        <v>825</v>
      </c>
      <c r="C73" t="s">
        <v>2372</v>
      </c>
      <c r="D73">
        <v>929</v>
      </c>
      <c r="E73" t="s">
        <v>1076</v>
      </c>
      <c r="F73">
        <v>900</v>
      </c>
      <c r="G73" s="37" t="s">
        <v>1893</v>
      </c>
      <c r="H73" s="37">
        <v>900</v>
      </c>
      <c r="I73" s="26">
        <v>11.77</v>
      </c>
      <c r="J73">
        <v>860</v>
      </c>
      <c r="K73" s="26">
        <v>1.47</v>
      </c>
      <c r="L73">
        <v>588</v>
      </c>
      <c r="M73" s="26">
        <v>2.9</v>
      </c>
      <c r="N73">
        <v>91</v>
      </c>
      <c r="O73" s="26">
        <v>2.77</v>
      </c>
      <c r="P73">
        <v>72</v>
      </c>
      <c r="Q73" s="26">
        <v>7.98</v>
      </c>
      <c r="R73">
        <v>72</v>
      </c>
      <c r="S73" s="26">
        <v>8.06</v>
      </c>
      <c r="T73">
        <v>72</v>
      </c>
      <c r="U73" s="34">
        <v>7.87</v>
      </c>
      <c r="V73" s="35">
        <v>763</v>
      </c>
      <c r="W73" s="34">
        <v>9.01</v>
      </c>
      <c r="X73" s="35">
        <v>816</v>
      </c>
    </row>
    <row r="74" spans="1:24">
      <c r="A74" s="26">
        <v>10.25</v>
      </c>
      <c r="B74">
        <v>823</v>
      </c>
      <c r="C74" t="s">
        <v>2373</v>
      </c>
      <c r="D74">
        <v>928</v>
      </c>
      <c r="E74" t="s">
        <v>1077</v>
      </c>
      <c r="F74">
        <v>899</v>
      </c>
      <c r="G74" s="37" t="s">
        <v>1894</v>
      </c>
      <c r="H74" s="37">
        <v>899</v>
      </c>
      <c r="I74" s="26">
        <v>11.78</v>
      </c>
      <c r="J74">
        <v>858</v>
      </c>
      <c r="K74" s="26">
        <v>1.48</v>
      </c>
      <c r="L74">
        <v>599</v>
      </c>
      <c r="M74" s="26">
        <v>2.91</v>
      </c>
      <c r="N74">
        <v>92</v>
      </c>
      <c r="O74" s="26">
        <v>2.79</v>
      </c>
      <c r="P74">
        <v>73</v>
      </c>
      <c r="Q74" s="26">
        <v>8.0399999999999991</v>
      </c>
      <c r="R74">
        <v>73</v>
      </c>
      <c r="S74" s="26">
        <v>8.11</v>
      </c>
      <c r="T74">
        <v>73</v>
      </c>
      <c r="U74" s="34">
        <v>7.88</v>
      </c>
      <c r="V74" s="35">
        <v>758</v>
      </c>
      <c r="W74" s="34">
        <v>9.02</v>
      </c>
      <c r="X74" s="35">
        <v>812</v>
      </c>
    </row>
    <row r="75" spans="1:24">
      <c r="A75" s="26">
        <v>10.26</v>
      </c>
      <c r="B75">
        <v>821</v>
      </c>
      <c r="C75" t="s">
        <v>2374</v>
      </c>
      <c r="D75">
        <v>927</v>
      </c>
      <c r="E75" t="s">
        <v>1078</v>
      </c>
      <c r="F75">
        <v>898</v>
      </c>
      <c r="G75" s="37" t="s">
        <v>3265</v>
      </c>
      <c r="H75" s="37">
        <v>898</v>
      </c>
      <c r="I75" s="26">
        <v>11.79</v>
      </c>
      <c r="J75">
        <v>856</v>
      </c>
      <c r="K75" s="26">
        <v>1.49</v>
      </c>
      <c r="L75">
        <v>610</v>
      </c>
      <c r="M75" s="26">
        <v>2.92</v>
      </c>
      <c r="N75">
        <v>94</v>
      </c>
      <c r="O75" s="26">
        <v>2.81</v>
      </c>
      <c r="P75">
        <v>74</v>
      </c>
      <c r="Q75" s="26">
        <v>8.1</v>
      </c>
      <c r="R75">
        <v>74</v>
      </c>
      <c r="S75" s="26">
        <v>8.17</v>
      </c>
      <c r="T75">
        <v>74</v>
      </c>
      <c r="U75" s="34">
        <v>7.89</v>
      </c>
      <c r="V75" s="35">
        <v>756</v>
      </c>
      <c r="W75" s="34">
        <v>9.0299999999999994</v>
      </c>
      <c r="X75" s="35">
        <v>810</v>
      </c>
    </row>
    <row r="76" spans="1:24">
      <c r="A76" s="26">
        <v>10.27</v>
      </c>
      <c r="B76">
        <v>818</v>
      </c>
      <c r="C76" t="s">
        <v>2375</v>
      </c>
      <c r="D76">
        <v>926</v>
      </c>
      <c r="E76" t="s">
        <v>1079</v>
      </c>
      <c r="F76">
        <v>896</v>
      </c>
      <c r="G76" s="37" t="s">
        <v>1895</v>
      </c>
      <c r="H76" s="37">
        <v>896</v>
      </c>
      <c r="I76" s="26">
        <v>11.8</v>
      </c>
      <c r="J76">
        <v>854</v>
      </c>
      <c r="K76" s="26">
        <v>1.5</v>
      </c>
      <c r="L76">
        <v>621</v>
      </c>
      <c r="M76" s="26">
        <v>2.93</v>
      </c>
      <c r="N76">
        <v>95</v>
      </c>
      <c r="O76" s="26">
        <v>2.83</v>
      </c>
      <c r="P76">
        <v>75</v>
      </c>
      <c r="Q76" s="26">
        <v>8.17</v>
      </c>
      <c r="R76">
        <v>75</v>
      </c>
      <c r="S76" s="26">
        <v>8.23</v>
      </c>
      <c r="T76">
        <v>75</v>
      </c>
      <c r="U76" s="34">
        <v>7.9</v>
      </c>
      <c r="V76" s="35">
        <v>753</v>
      </c>
      <c r="W76" s="34">
        <v>9.0399999999999991</v>
      </c>
      <c r="X76" s="35">
        <v>807</v>
      </c>
    </row>
    <row r="77" spans="1:24">
      <c r="A77" s="26">
        <v>10.28</v>
      </c>
      <c r="B77">
        <v>816</v>
      </c>
      <c r="C77" t="s">
        <v>2376</v>
      </c>
      <c r="D77">
        <v>925</v>
      </c>
      <c r="E77" t="s">
        <v>1080</v>
      </c>
      <c r="F77">
        <v>895</v>
      </c>
      <c r="G77" s="37" t="s">
        <v>1896</v>
      </c>
      <c r="H77" s="37">
        <v>895</v>
      </c>
      <c r="I77" s="26">
        <v>11.81</v>
      </c>
      <c r="J77">
        <v>852</v>
      </c>
      <c r="K77" s="26">
        <v>1.51</v>
      </c>
      <c r="L77">
        <v>632</v>
      </c>
      <c r="M77" s="26">
        <v>2.94</v>
      </c>
      <c r="N77">
        <v>97</v>
      </c>
      <c r="O77" s="26">
        <v>2.84</v>
      </c>
      <c r="P77">
        <v>76</v>
      </c>
      <c r="Q77" s="26">
        <v>8.23</v>
      </c>
      <c r="R77">
        <v>76</v>
      </c>
      <c r="S77" s="26">
        <v>8.2799999999999994</v>
      </c>
      <c r="T77">
        <v>76</v>
      </c>
      <c r="U77" s="34">
        <v>7.91</v>
      </c>
      <c r="V77" s="35">
        <v>750</v>
      </c>
      <c r="W77" s="34">
        <v>9.0500000000000007</v>
      </c>
      <c r="X77" s="35">
        <v>805</v>
      </c>
    </row>
    <row r="78" spans="1:24">
      <c r="A78" s="26">
        <v>10.29</v>
      </c>
      <c r="B78">
        <v>813</v>
      </c>
      <c r="C78" t="s">
        <v>272</v>
      </c>
      <c r="D78">
        <v>924</v>
      </c>
      <c r="E78" t="s">
        <v>1081</v>
      </c>
      <c r="F78">
        <v>894</v>
      </c>
      <c r="G78" s="37" t="s">
        <v>3825</v>
      </c>
      <c r="H78" s="37">
        <v>894</v>
      </c>
      <c r="I78" s="26">
        <v>11.82</v>
      </c>
      <c r="J78">
        <v>850</v>
      </c>
      <c r="K78" s="26">
        <v>1.52</v>
      </c>
      <c r="L78">
        <v>644</v>
      </c>
      <c r="M78" s="26">
        <v>2.95</v>
      </c>
      <c r="N78">
        <v>99</v>
      </c>
      <c r="O78" s="26">
        <v>2.86</v>
      </c>
      <c r="P78">
        <v>77</v>
      </c>
      <c r="Q78" s="26">
        <v>8.2899999999999991</v>
      </c>
      <c r="R78">
        <v>77</v>
      </c>
      <c r="S78" s="26">
        <v>8.34</v>
      </c>
      <c r="T78">
        <v>77</v>
      </c>
      <c r="U78" s="34">
        <v>7.92</v>
      </c>
      <c r="V78" s="35">
        <v>746</v>
      </c>
      <c r="W78" s="34">
        <v>9.06</v>
      </c>
      <c r="X78" s="35">
        <v>803</v>
      </c>
    </row>
    <row r="79" spans="1:24">
      <c r="A79" s="26">
        <v>10.3</v>
      </c>
      <c r="B79">
        <v>811</v>
      </c>
      <c r="C79" t="s">
        <v>273</v>
      </c>
      <c r="D79">
        <v>923</v>
      </c>
      <c r="E79" t="s">
        <v>1082</v>
      </c>
      <c r="F79">
        <v>892</v>
      </c>
      <c r="G79" s="37" t="s">
        <v>1897</v>
      </c>
      <c r="H79" s="37">
        <v>892</v>
      </c>
      <c r="I79" s="26">
        <v>11.83</v>
      </c>
      <c r="J79">
        <v>848</v>
      </c>
      <c r="K79" s="26">
        <v>1.53</v>
      </c>
      <c r="L79">
        <v>655</v>
      </c>
      <c r="M79" s="26">
        <v>2.96</v>
      </c>
      <c r="N79">
        <v>100</v>
      </c>
      <c r="O79" s="26">
        <v>2.88</v>
      </c>
      <c r="P79">
        <v>78</v>
      </c>
      <c r="Q79" s="26">
        <v>8.35</v>
      </c>
      <c r="R79">
        <v>78</v>
      </c>
      <c r="S79" s="26">
        <v>8.4</v>
      </c>
      <c r="T79">
        <v>78</v>
      </c>
      <c r="U79" s="34">
        <v>7.93</v>
      </c>
      <c r="V79" s="35">
        <v>743</v>
      </c>
      <c r="W79" s="34">
        <v>9.07</v>
      </c>
      <c r="X79" s="35">
        <v>801</v>
      </c>
    </row>
    <row r="80" spans="1:24">
      <c r="A80" s="26">
        <v>10.31</v>
      </c>
      <c r="B80">
        <v>808</v>
      </c>
      <c r="C80" t="s">
        <v>2377</v>
      </c>
      <c r="D80">
        <v>922</v>
      </c>
      <c r="E80" t="s">
        <v>1083</v>
      </c>
      <c r="F80">
        <v>891</v>
      </c>
      <c r="G80" s="37" t="s">
        <v>3826</v>
      </c>
      <c r="H80" s="37">
        <v>891</v>
      </c>
      <c r="I80" s="26">
        <v>11.84</v>
      </c>
      <c r="J80">
        <v>846</v>
      </c>
      <c r="K80" s="26">
        <v>1.54</v>
      </c>
      <c r="L80">
        <v>666</v>
      </c>
      <c r="M80" s="26">
        <v>2.97</v>
      </c>
      <c r="N80">
        <v>102</v>
      </c>
      <c r="O80" s="26">
        <v>2.89</v>
      </c>
      <c r="P80">
        <v>79</v>
      </c>
      <c r="Q80" s="26">
        <v>8.42</v>
      </c>
      <c r="R80">
        <v>79</v>
      </c>
      <c r="S80" s="26">
        <v>8.4499999999999993</v>
      </c>
      <c r="T80">
        <v>79</v>
      </c>
      <c r="U80" s="34">
        <v>7.94</v>
      </c>
      <c r="V80" s="35">
        <v>738</v>
      </c>
      <c r="W80" s="34">
        <v>9.08</v>
      </c>
      <c r="X80" s="35">
        <v>798</v>
      </c>
    </row>
    <row r="81" spans="1:24">
      <c r="A81" s="26">
        <v>10.32</v>
      </c>
      <c r="B81">
        <v>806</v>
      </c>
      <c r="C81" t="s">
        <v>2378</v>
      </c>
      <c r="D81">
        <v>921</v>
      </c>
      <c r="E81" t="s">
        <v>1084</v>
      </c>
      <c r="F81">
        <v>889</v>
      </c>
      <c r="G81" s="37" t="s">
        <v>1528</v>
      </c>
      <c r="H81" s="37">
        <v>889</v>
      </c>
      <c r="I81" s="26">
        <v>11.85</v>
      </c>
      <c r="J81">
        <v>845</v>
      </c>
      <c r="K81" s="26">
        <v>1.55</v>
      </c>
      <c r="L81">
        <v>678</v>
      </c>
      <c r="M81" s="26">
        <v>2.98</v>
      </c>
      <c r="N81">
        <v>104</v>
      </c>
      <c r="O81" s="26">
        <v>2.91</v>
      </c>
      <c r="P81">
        <v>80</v>
      </c>
      <c r="Q81" s="26">
        <v>8.48</v>
      </c>
      <c r="R81">
        <v>80</v>
      </c>
      <c r="S81" s="26">
        <v>8.51</v>
      </c>
      <c r="T81">
        <v>80</v>
      </c>
      <c r="U81" s="34">
        <v>7.95</v>
      </c>
      <c r="V81" s="35">
        <v>736</v>
      </c>
      <c r="W81" s="34">
        <v>9.09</v>
      </c>
      <c r="X81" s="35">
        <v>796</v>
      </c>
    </row>
    <row r="82" spans="1:24">
      <c r="A82" s="26">
        <v>10.33</v>
      </c>
      <c r="B82">
        <v>803</v>
      </c>
      <c r="C82" t="s">
        <v>2379</v>
      </c>
      <c r="D82">
        <v>920</v>
      </c>
      <c r="E82" t="s">
        <v>1085</v>
      </c>
      <c r="F82">
        <v>888</v>
      </c>
      <c r="G82" s="37" t="s">
        <v>3827</v>
      </c>
      <c r="H82" s="37">
        <v>888</v>
      </c>
      <c r="I82" s="26">
        <v>11.86</v>
      </c>
      <c r="J82">
        <v>843</v>
      </c>
      <c r="K82" s="26">
        <v>1.56</v>
      </c>
      <c r="L82">
        <v>689</v>
      </c>
      <c r="M82" s="26">
        <v>2.99</v>
      </c>
      <c r="N82">
        <v>105</v>
      </c>
      <c r="O82" s="26">
        <v>2.93</v>
      </c>
      <c r="P82">
        <v>81</v>
      </c>
      <c r="Q82" s="26">
        <v>8.5399999999999991</v>
      </c>
      <c r="R82">
        <v>81</v>
      </c>
      <c r="S82" s="26">
        <v>8.57</v>
      </c>
      <c r="T82">
        <v>81</v>
      </c>
      <c r="U82" s="34">
        <v>7.96</v>
      </c>
      <c r="V82" s="35">
        <v>733</v>
      </c>
      <c r="W82" s="34">
        <v>9.1</v>
      </c>
      <c r="X82" s="35">
        <v>794</v>
      </c>
    </row>
    <row r="83" spans="1:24">
      <c r="A83" s="26">
        <v>10.34</v>
      </c>
      <c r="B83">
        <v>800</v>
      </c>
      <c r="C83" t="s">
        <v>2380</v>
      </c>
      <c r="D83">
        <v>919</v>
      </c>
      <c r="E83" t="s">
        <v>1086</v>
      </c>
      <c r="F83">
        <v>887</v>
      </c>
      <c r="G83" s="37" t="s">
        <v>3828</v>
      </c>
      <c r="H83" s="37">
        <v>887</v>
      </c>
      <c r="I83" s="26">
        <v>11.87</v>
      </c>
      <c r="J83">
        <v>841</v>
      </c>
      <c r="K83" s="26">
        <v>1.57</v>
      </c>
      <c r="L83">
        <v>701</v>
      </c>
      <c r="M83" s="26">
        <v>3</v>
      </c>
      <c r="N83">
        <v>107</v>
      </c>
      <c r="O83" s="26">
        <v>2.94</v>
      </c>
      <c r="P83">
        <v>82</v>
      </c>
      <c r="Q83" s="26">
        <v>8.6</v>
      </c>
      <c r="R83">
        <v>82</v>
      </c>
      <c r="S83" s="26">
        <v>8.6199999999999992</v>
      </c>
      <c r="T83">
        <v>82</v>
      </c>
      <c r="U83" s="34">
        <v>7.97</v>
      </c>
      <c r="V83" s="35">
        <v>728</v>
      </c>
      <c r="W83" s="34">
        <v>9.11</v>
      </c>
      <c r="X83" s="35">
        <v>792</v>
      </c>
    </row>
    <row r="84" spans="1:24">
      <c r="A84" s="26">
        <v>10.35</v>
      </c>
      <c r="B84">
        <v>798</v>
      </c>
      <c r="C84" t="s">
        <v>2381</v>
      </c>
      <c r="D84">
        <v>918</v>
      </c>
      <c r="E84" t="s">
        <v>1087</v>
      </c>
      <c r="F84">
        <v>885</v>
      </c>
      <c r="G84" s="37" t="s">
        <v>1531</v>
      </c>
      <c r="H84" s="37">
        <v>885</v>
      </c>
      <c r="I84" s="26">
        <v>11.88</v>
      </c>
      <c r="J84">
        <v>839</v>
      </c>
      <c r="K84" s="26">
        <v>1.58</v>
      </c>
      <c r="L84">
        <v>712</v>
      </c>
      <c r="M84" s="26">
        <v>3.01</v>
      </c>
      <c r="N84">
        <v>109</v>
      </c>
      <c r="O84" s="26">
        <v>2.96</v>
      </c>
      <c r="P84">
        <v>83</v>
      </c>
      <c r="Q84" s="26">
        <v>8.66</v>
      </c>
      <c r="R84">
        <v>83</v>
      </c>
      <c r="S84" s="26">
        <v>8.68</v>
      </c>
      <c r="T84">
        <v>83</v>
      </c>
      <c r="U84" s="34">
        <v>7.98</v>
      </c>
      <c r="V84" s="35">
        <v>725</v>
      </c>
      <c r="W84" s="34">
        <v>9.1199999999999992</v>
      </c>
      <c r="X84" s="35">
        <v>789</v>
      </c>
    </row>
    <row r="85" spans="1:24">
      <c r="A85" s="26">
        <v>10.36</v>
      </c>
      <c r="B85">
        <v>796</v>
      </c>
      <c r="C85" t="s">
        <v>2382</v>
      </c>
      <c r="D85">
        <v>917</v>
      </c>
      <c r="E85" t="s">
        <v>1088</v>
      </c>
      <c r="F85">
        <v>884</v>
      </c>
      <c r="G85" s="37" t="s">
        <v>1899</v>
      </c>
      <c r="H85" s="37">
        <v>884</v>
      </c>
      <c r="I85" s="26">
        <v>11.89</v>
      </c>
      <c r="J85">
        <v>837</v>
      </c>
      <c r="K85" s="26">
        <v>1.59</v>
      </c>
      <c r="L85">
        <v>724</v>
      </c>
      <c r="M85" s="26">
        <v>3.02</v>
      </c>
      <c r="N85">
        <v>110</v>
      </c>
      <c r="O85" s="26">
        <v>2.98</v>
      </c>
      <c r="P85">
        <v>84</v>
      </c>
      <c r="Q85" s="26">
        <v>8.73</v>
      </c>
      <c r="R85">
        <v>84</v>
      </c>
      <c r="S85" s="26">
        <v>8.74</v>
      </c>
      <c r="T85">
        <v>84</v>
      </c>
      <c r="U85" s="34">
        <v>7.99</v>
      </c>
      <c r="V85" s="35">
        <v>723</v>
      </c>
      <c r="W85" s="34">
        <v>9.1300000000000008</v>
      </c>
      <c r="X85" s="35">
        <v>787</v>
      </c>
    </row>
    <row r="86" spans="1:24">
      <c r="A86" s="26">
        <v>10.37</v>
      </c>
      <c r="B86">
        <v>793</v>
      </c>
      <c r="C86" t="s">
        <v>2383</v>
      </c>
      <c r="D86">
        <v>916</v>
      </c>
      <c r="E86" t="s">
        <v>1089</v>
      </c>
      <c r="F86">
        <v>883</v>
      </c>
      <c r="G86" s="37" t="s">
        <v>3829</v>
      </c>
      <c r="H86" s="37">
        <v>883</v>
      </c>
      <c r="I86" s="26">
        <v>11.9</v>
      </c>
      <c r="J86">
        <v>836</v>
      </c>
      <c r="K86" s="26">
        <v>1.6</v>
      </c>
      <c r="L86">
        <v>736</v>
      </c>
      <c r="M86" s="26">
        <v>3.03</v>
      </c>
      <c r="N86">
        <v>112</v>
      </c>
      <c r="O86" s="26">
        <v>2.99</v>
      </c>
      <c r="P86">
        <v>85</v>
      </c>
      <c r="Q86" s="26">
        <v>8.7899999999999991</v>
      </c>
      <c r="R86">
        <v>85</v>
      </c>
      <c r="S86" s="26">
        <v>8.7899999999999991</v>
      </c>
      <c r="T86">
        <v>85</v>
      </c>
      <c r="U86" s="34">
        <v>8</v>
      </c>
      <c r="V86" s="35">
        <v>718</v>
      </c>
      <c r="W86" s="34">
        <v>9.14</v>
      </c>
      <c r="X86" s="35">
        <v>784</v>
      </c>
    </row>
    <row r="87" spans="1:24">
      <c r="A87" s="26">
        <v>10.38</v>
      </c>
      <c r="B87">
        <v>791</v>
      </c>
      <c r="C87" t="s">
        <v>2384</v>
      </c>
      <c r="D87">
        <v>915</v>
      </c>
      <c r="E87" t="s">
        <v>1090</v>
      </c>
      <c r="F87">
        <v>881</v>
      </c>
      <c r="G87" s="37" t="s">
        <v>1534</v>
      </c>
      <c r="H87" s="37">
        <v>881</v>
      </c>
      <c r="I87" s="26">
        <v>11.91</v>
      </c>
      <c r="J87">
        <v>834</v>
      </c>
      <c r="K87" s="26">
        <v>1.61</v>
      </c>
      <c r="L87">
        <v>747</v>
      </c>
      <c r="M87" s="26">
        <v>3.04</v>
      </c>
      <c r="N87">
        <v>114</v>
      </c>
      <c r="O87" s="26">
        <v>3.01</v>
      </c>
      <c r="P87">
        <v>86</v>
      </c>
      <c r="Q87" s="26">
        <v>8.85</v>
      </c>
      <c r="R87">
        <v>86</v>
      </c>
      <c r="S87" s="26">
        <v>8.85</v>
      </c>
      <c r="T87">
        <v>86</v>
      </c>
      <c r="U87" s="34">
        <v>8.01</v>
      </c>
      <c r="V87" s="35">
        <v>716</v>
      </c>
      <c r="W87" s="34">
        <v>9.15</v>
      </c>
      <c r="X87" s="35">
        <v>782</v>
      </c>
    </row>
    <row r="88" spans="1:24">
      <c r="A88" s="26">
        <v>10.39</v>
      </c>
      <c r="B88">
        <v>788</v>
      </c>
      <c r="C88" t="s">
        <v>2385</v>
      </c>
      <c r="D88">
        <v>914</v>
      </c>
      <c r="E88" t="s">
        <v>1091</v>
      </c>
      <c r="F88">
        <v>880</v>
      </c>
      <c r="G88" s="37" t="s">
        <v>1900</v>
      </c>
      <c r="H88" s="37">
        <v>880</v>
      </c>
      <c r="I88" s="26">
        <v>11.92</v>
      </c>
      <c r="J88">
        <v>832</v>
      </c>
      <c r="K88" s="26">
        <v>1.62</v>
      </c>
      <c r="L88">
        <v>759</v>
      </c>
      <c r="M88" s="26">
        <v>3.05</v>
      </c>
      <c r="N88">
        <v>116</v>
      </c>
      <c r="O88" s="26">
        <v>3.03</v>
      </c>
      <c r="P88">
        <v>87</v>
      </c>
      <c r="Q88" s="26">
        <v>8.91</v>
      </c>
      <c r="R88">
        <v>87</v>
      </c>
      <c r="S88" s="26">
        <v>8.91</v>
      </c>
      <c r="T88">
        <v>87</v>
      </c>
      <c r="U88" s="34">
        <v>8.02</v>
      </c>
      <c r="V88" s="35">
        <v>713</v>
      </c>
      <c r="W88" s="34">
        <v>9.16</v>
      </c>
      <c r="X88" s="35">
        <v>780</v>
      </c>
    </row>
    <row r="89" spans="1:24">
      <c r="A89" s="26">
        <v>10.4</v>
      </c>
      <c r="B89">
        <v>786</v>
      </c>
      <c r="C89" t="s">
        <v>2386</v>
      </c>
      <c r="D89">
        <v>913</v>
      </c>
      <c r="E89" t="s">
        <v>1092</v>
      </c>
      <c r="F89">
        <v>879</v>
      </c>
      <c r="G89" s="37" t="s">
        <v>1537</v>
      </c>
      <c r="H89" s="37">
        <v>879</v>
      </c>
      <c r="I89" s="26">
        <v>11.93</v>
      </c>
      <c r="J89">
        <v>830</v>
      </c>
      <c r="K89" s="26">
        <v>1.63</v>
      </c>
      <c r="L89">
        <v>771</v>
      </c>
      <c r="M89" s="26">
        <v>3.06</v>
      </c>
      <c r="N89">
        <v>117</v>
      </c>
      <c r="O89" s="26">
        <v>3.04</v>
      </c>
      <c r="P89">
        <v>88</v>
      </c>
      <c r="Q89" s="26">
        <v>8.9700000000000006</v>
      </c>
      <c r="R89">
        <v>88</v>
      </c>
      <c r="S89" s="26">
        <v>8.9600000000000009</v>
      </c>
      <c r="T89">
        <v>88</v>
      </c>
      <c r="U89" s="34">
        <v>8.0299999999999994</v>
      </c>
      <c r="V89" s="35">
        <v>708</v>
      </c>
      <c r="W89" s="34">
        <v>9.17</v>
      </c>
      <c r="X89" s="35">
        <v>777</v>
      </c>
    </row>
    <row r="90" spans="1:24">
      <c r="A90" s="26">
        <v>10.41</v>
      </c>
      <c r="B90">
        <v>783</v>
      </c>
      <c r="C90" t="s">
        <v>282</v>
      </c>
      <c r="D90">
        <v>912</v>
      </c>
      <c r="E90" t="s">
        <v>1093</v>
      </c>
      <c r="F90">
        <v>877</v>
      </c>
      <c r="G90" s="37" t="s">
        <v>1901</v>
      </c>
      <c r="H90" s="37">
        <v>877</v>
      </c>
      <c r="I90" s="26">
        <v>11.94</v>
      </c>
      <c r="J90">
        <v>828</v>
      </c>
      <c r="K90" s="26">
        <v>1.64</v>
      </c>
      <c r="L90">
        <v>783</v>
      </c>
      <c r="M90" s="26">
        <v>3.07</v>
      </c>
      <c r="N90">
        <v>119</v>
      </c>
      <c r="O90" s="26">
        <v>3.06</v>
      </c>
      <c r="P90">
        <v>89</v>
      </c>
      <c r="Q90" s="26">
        <v>9.0399999999999991</v>
      </c>
      <c r="R90">
        <v>89</v>
      </c>
      <c r="S90" s="26">
        <v>9.02</v>
      </c>
      <c r="T90">
        <v>89</v>
      </c>
      <c r="U90" s="34">
        <v>8.0399999999999991</v>
      </c>
      <c r="V90" s="35">
        <v>706</v>
      </c>
      <c r="W90" s="34">
        <v>9.18</v>
      </c>
      <c r="X90" s="35">
        <v>775</v>
      </c>
    </row>
    <row r="91" spans="1:24">
      <c r="A91" s="26">
        <v>10.42</v>
      </c>
      <c r="B91">
        <v>781</v>
      </c>
      <c r="C91" t="s">
        <v>2387</v>
      </c>
      <c r="D91">
        <v>911</v>
      </c>
      <c r="E91" t="s">
        <v>1094</v>
      </c>
      <c r="F91">
        <v>876</v>
      </c>
      <c r="G91" s="37" t="s">
        <v>1902</v>
      </c>
      <c r="H91" s="37">
        <v>876</v>
      </c>
      <c r="I91" s="26">
        <v>11.95</v>
      </c>
      <c r="J91">
        <v>827</v>
      </c>
      <c r="K91" s="26">
        <v>1.65</v>
      </c>
      <c r="L91">
        <v>795</v>
      </c>
      <c r="M91" s="26">
        <v>3.08</v>
      </c>
      <c r="N91">
        <v>121</v>
      </c>
      <c r="O91" s="26">
        <v>3.08</v>
      </c>
      <c r="P91">
        <v>90</v>
      </c>
      <c r="Q91" s="26">
        <v>9.1</v>
      </c>
      <c r="R91">
        <v>90</v>
      </c>
      <c r="S91" s="26">
        <v>9.07</v>
      </c>
      <c r="T91">
        <v>90</v>
      </c>
      <c r="U91" s="34">
        <v>8.0500000000000007</v>
      </c>
      <c r="V91" s="35">
        <v>703</v>
      </c>
      <c r="W91" s="34">
        <v>9.19</v>
      </c>
      <c r="X91" s="35">
        <v>772</v>
      </c>
    </row>
    <row r="92" spans="1:24">
      <c r="A92" s="26">
        <v>10.43</v>
      </c>
      <c r="B92">
        <v>778</v>
      </c>
      <c r="C92" t="s">
        <v>2388</v>
      </c>
      <c r="D92">
        <v>910</v>
      </c>
      <c r="E92" t="s">
        <v>1095</v>
      </c>
      <c r="F92">
        <v>875</v>
      </c>
      <c r="G92" s="37" t="s">
        <v>1540</v>
      </c>
      <c r="H92" s="37">
        <v>875</v>
      </c>
      <c r="I92" s="26">
        <v>11.96</v>
      </c>
      <c r="J92">
        <v>825</v>
      </c>
      <c r="K92" s="26">
        <v>1.66</v>
      </c>
      <c r="L92">
        <v>806</v>
      </c>
      <c r="M92" s="26">
        <v>3.09</v>
      </c>
      <c r="N92">
        <v>122</v>
      </c>
      <c r="O92" s="26">
        <v>3.09</v>
      </c>
      <c r="P92">
        <v>91</v>
      </c>
      <c r="Q92" s="26">
        <v>9.16</v>
      </c>
      <c r="R92">
        <v>91</v>
      </c>
      <c r="S92" s="26">
        <v>9.1300000000000008</v>
      </c>
      <c r="T92">
        <v>91</v>
      </c>
      <c r="U92" s="34">
        <v>8.06</v>
      </c>
      <c r="V92" s="35">
        <v>700</v>
      </c>
      <c r="W92" s="34">
        <v>9.1999999999999993</v>
      </c>
      <c r="X92" s="35">
        <v>770</v>
      </c>
    </row>
    <row r="93" spans="1:24">
      <c r="A93" s="26">
        <v>10.44</v>
      </c>
      <c r="B93">
        <v>775</v>
      </c>
      <c r="C93" t="s">
        <v>2389</v>
      </c>
      <c r="D93">
        <v>909</v>
      </c>
      <c r="E93" t="s">
        <v>1096</v>
      </c>
      <c r="F93">
        <v>873</v>
      </c>
      <c r="G93" s="37" t="s">
        <v>1903</v>
      </c>
      <c r="H93" s="37">
        <v>873</v>
      </c>
      <c r="I93" s="26">
        <v>11.97</v>
      </c>
      <c r="J93">
        <v>823</v>
      </c>
      <c r="K93" s="26">
        <v>1.67</v>
      </c>
      <c r="L93">
        <v>818</v>
      </c>
      <c r="M93" s="26">
        <v>3.1</v>
      </c>
      <c r="N93">
        <v>124</v>
      </c>
      <c r="O93" s="26">
        <v>3.11</v>
      </c>
      <c r="P93">
        <v>92</v>
      </c>
      <c r="Q93" s="26">
        <v>9.2200000000000006</v>
      </c>
      <c r="R93">
        <v>92</v>
      </c>
      <c r="S93" s="26">
        <v>9.19</v>
      </c>
      <c r="T93">
        <v>92</v>
      </c>
      <c r="U93" s="34">
        <v>8.07</v>
      </c>
      <c r="V93" s="35">
        <v>696</v>
      </c>
      <c r="W93" s="34">
        <v>9.2100000000000009</v>
      </c>
      <c r="X93" s="35">
        <v>769</v>
      </c>
    </row>
    <row r="94" spans="1:24">
      <c r="A94" s="26">
        <v>10.45</v>
      </c>
      <c r="B94">
        <v>773</v>
      </c>
      <c r="C94" t="s">
        <v>2390</v>
      </c>
      <c r="D94">
        <v>908</v>
      </c>
      <c r="E94" t="s">
        <v>1097</v>
      </c>
      <c r="F94">
        <v>872</v>
      </c>
      <c r="G94" s="37" t="s">
        <v>1904</v>
      </c>
      <c r="H94" s="37">
        <v>872</v>
      </c>
      <c r="I94" s="26">
        <v>11.98</v>
      </c>
      <c r="J94">
        <v>821</v>
      </c>
      <c r="K94" s="26">
        <v>1.68</v>
      </c>
      <c r="L94">
        <v>830</v>
      </c>
      <c r="M94" s="26">
        <v>3.11</v>
      </c>
      <c r="N94">
        <v>126</v>
      </c>
      <c r="O94" s="26">
        <v>3.13</v>
      </c>
      <c r="P94">
        <v>93</v>
      </c>
      <c r="Q94" s="26">
        <v>9.2799999999999994</v>
      </c>
      <c r="R94">
        <v>93</v>
      </c>
      <c r="S94" s="26">
        <v>9.24</v>
      </c>
      <c r="T94">
        <v>93</v>
      </c>
      <c r="U94" s="34">
        <v>8.08</v>
      </c>
      <c r="V94" s="35">
        <v>693</v>
      </c>
      <c r="W94" s="34">
        <v>9.2200000000000006</v>
      </c>
      <c r="X94" s="35">
        <v>767</v>
      </c>
    </row>
    <row r="95" spans="1:24">
      <c r="A95" s="26">
        <v>10.46</v>
      </c>
      <c r="B95">
        <v>771</v>
      </c>
      <c r="C95" t="s">
        <v>2391</v>
      </c>
      <c r="D95">
        <v>907</v>
      </c>
      <c r="E95" t="s">
        <v>1098</v>
      </c>
      <c r="F95">
        <v>870</v>
      </c>
      <c r="G95" s="37" t="s">
        <v>3830</v>
      </c>
      <c r="H95" s="37">
        <v>870</v>
      </c>
      <c r="I95" s="26">
        <v>11.99</v>
      </c>
      <c r="J95">
        <v>819</v>
      </c>
      <c r="K95" s="26">
        <v>1.69</v>
      </c>
      <c r="L95">
        <v>842</v>
      </c>
      <c r="M95" s="26">
        <v>3.12</v>
      </c>
      <c r="N95">
        <v>128</v>
      </c>
      <c r="O95" s="26">
        <v>3.14</v>
      </c>
      <c r="P95">
        <v>94</v>
      </c>
      <c r="Q95" s="26">
        <v>9.34</v>
      </c>
      <c r="R95">
        <v>94</v>
      </c>
      <c r="S95" s="26">
        <v>9.3000000000000007</v>
      </c>
      <c r="T95">
        <v>94</v>
      </c>
      <c r="U95" s="34">
        <v>8.09</v>
      </c>
      <c r="V95" s="35">
        <v>688</v>
      </c>
      <c r="W95" s="34">
        <v>9.23</v>
      </c>
      <c r="X95" s="35">
        <v>763</v>
      </c>
    </row>
    <row r="96" spans="1:24">
      <c r="A96" s="26">
        <v>10.47</v>
      </c>
      <c r="B96">
        <v>768</v>
      </c>
      <c r="C96" t="s">
        <v>2392</v>
      </c>
      <c r="D96">
        <v>906</v>
      </c>
      <c r="E96" t="s">
        <v>1099</v>
      </c>
      <c r="F96">
        <v>869</v>
      </c>
      <c r="G96" s="37" t="s">
        <v>1905</v>
      </c>
      <c r="H96" s="37">
        <v>869</v>
      </c>
      <c r="I96" s="26">
        <v>12</v>
      </c>
      <c r="J96">
        <v>818</v>
      </c>
      <c r="K96" s="26">
        <v>1.7</v>
      </c>
      <c r="L96">
        <v>855</v>
      </c>
      <c r="M96" s="26">
        <v>3.13</v>
      </c>
      <c r="N96">
        <v>130</v>
      </c>
      <c r="O96" s="26">
        <v>3.16</v>
      </c>
      <c r="P96">
        <v>95</v>
      </c>
      <c r="Q96" s="26">
        <v>9.4</v>
      </c>
      <c r="R96">
        <v>95</v>
      </c>
      <c r="S96" s="26">
        <v>9.36</v>
      </c>
      <c r="T96">
        <v>95</v>
      </c>
      <c r="U96" s="34">
        <v>8.1</v>
      </c>
      <c r="V96" s="35">
        <v>686</v>
      </c>
      <c r="W96" s="34">
        <v>9.24</v>
      </c>
      <c r="X96" s="35">
        <v>762</v>
      </c>
    </row>
    <row r="97" spans="1:24">
      <c r="A97" s="26">
        <v>10.48</v>
      </c>
      <c r="B97">
        <v>766</v>
      </c>
      <c r="C97" t="s">
        <v>2393</v>
      </c>
      <c r="D97">
        <v>905</v>
      </c>
      <c r="E97" t="s">
        <v>1100</v>
      </c>
      <c r="F97">
        <v>868</v>
      </c>
      <c r="G97" s="37" t="s">
        <v>3279</v>
      </c>
      <c r="H97" s="37">
        <v>868</v>
      </c>
      <c r="I97" s="26">
        <v>12.01</v>
      </c>
      <c r="J97">
        <v>816</v>
      </c>
      <c r="K97" s="26">
        <v>1.71</v>
      </c>
      <c r="L97">
        <v>867</v>
      </c>
      <c r="M97" s="26">
        <v>3.14</v>
      </c>
      <c r="N97">
        <v>131</v>
      </c>
      <c r="O97" s="26">
        <v>3.18</v>
      </c>
      <c r="P97">
        <v>96</v>
      </c>
      <c r="Q97" s="26">
        <v>9.4700000000000006</v>
      </c>
      <c r="R97">
        <v>96</v>
      </c>
      <c r="S97" s="26">
        <v>9.41</v>
      </c>
      <c r="T97">
        <v>96</v>
      </c>
      <c r="U97" s="34">
        <v>8.11</v>
      </c>
      <c r="V97" s="35">
        <v>683</v>
      </c>
      <c r="W97" s="34">
        <v>9.25</v>
      </c>
      <c r="X97" s="35">
        <v>760</v>
      </c>
    </row>
    <row r="98" spans="1:24">
      <c r="A98" s="26">
        <v>10.49</v>
      </c>
      <c r="B98">
        <v>763</v>
      </c>
      <c r="C98" t="s">
        <v>2394</v>
      </c>
      <c r="D98">
        <v>904</v>
      </c>
      <c r="E98" t="s">
        <v>1101</v>
      </c>
      <c r="F98">
        <v>866</v>
      </c>
      <c r="G98" s="37" t="s">
        <v>3831</v>
      </c>
      <c r="H98" s="37">
        <v>866</v>
      </c>
      <c r="I98" s="26">
        <v>12.02</v>
      </c>
      <c r="J98">
        <v>814</v>
      </c>
      <c r="K98" s="26">
        <v>1.72</v>
      </c>
      <c r="L98">
        <v>879</v>
      </c>
      <c r="M98" s="26">
        <v>3.15</v>
      </c>
      <c r="N98">
        <v>133</v>
      </c>
      <c r="O98" s="26">
        <v>3.19</v>
      </c>
      <c r="P98">
        <v>97</v>
      </c>
      <c r="Q98" s="26">
        <v>9.5299999999999994</v>
      </c>
      <c r="R98">
        <v>97</v>
      </c>
      <c r="S98" s="26">
        <v>9.4700000000000006</v>
      </c>
      <c r="T98">
        <v>97</v>
      </c>
      <c r="U98" s="34">
        <v>8.1199999999999992</v>
      </c>
      <c r="V98" s="35">
        <v>678</v>
      </c>
      <c r="W98" s="34">
        <v>9.26</v>
      </c>
      <c r="X98" s="35">
        <v>758</v>
      </c>
    </row>
    <row r="99" spans="1:24">
      <c r="A99" s="26">
        <v>10.5</v>
      </c>
      <c r="B99">
        <v>761</v>
      </c>
      <c r="C99" t="s">
        <v>291</v>
      </c>
      <c r="D99">
        <v>903</v>
      </c>
      <c r="E99" t="s">
        <v>1102</v>
      </c>
      <c r="F99">
        <v>865</v>
      </c>
      <c r="G99" s="37" t="s">
        <v>1906</v>
      </c>
      <c r="H99" s="37">
        <v>865</v>
      </c>
      <c r="I99" s="26">
        <v>12.03</v>
      </c>
      <c r="J99">
        <v>812</v>
      </c>
      <c r="K99" s="26">
        <v>1.73</v>
      </c>
      <c r="L99">
        <v>891</v>
      </c>
      <c r="M99" s="26">
        <v>3.16</v>
      </c>
      <c r="N99">
        <v>135</v>
      </c>
      <c r="O99" s="26">
        <v>3.21</v>
      </c>
      <c r="P99">
        <v>98</v>
      </c>
      <c r="Q99" s="26">
        <v>9.59</v>
      </c>
      <c r="R99">
        <v>98</v>
      </c>
      <c r="S99" s="26">
        <v>9.52</v>
      </c>
      <c r="T99">
        <v>98</v>
      </c>
      <c r="U99" s="34">
        <v>8.1300000000000008</v>
      </c>
      <c r="V99" s="35">
        <v>675</v>
      </c>
      <c r="W99" s="34">
        <v>9.27</v>
      </c>
      <c r="X99" s="35">
        <v>755</v>
      </c>
    </row>
    <row r="100" spans="1:24">
      <c r="A100" s="26">
        <v>10.51</v>
      </c>
      <c r="B100">
        <v>758</v>
      </c>
      <c r="C100" t="s">
        <v>292</v>
      </c>
      <c r="D100">
        <v>902</v>
      </c>
      <c r="E100" t="s">
        <v>1103</v>
      </c>
      <c r="F100">
        <v>864</v>
      </c>
      <c r="G100" s="37" t="s">
        <v>1907</v>
      </c>
      <c r="H100" s="37">
        <v>864</v>
      </c>
      <c r="I100" s="26">
        <v>12.04</v>
      </c>
      <c r="J100">
        <v>810</v>
      </c>
      <c r="K100" s="26">
        <v>1.74</v>
      </c>
      <c r="L100">
        <v>903</v>
      </c>
      <c r="M100" s="26">
        <v>3.17</v>
      </c>
      <c r="N100">
        <v>137</v>
      </c>
      <c r="O100" s="26">
        <v>3.22</v>
      </c>
      <c r="P100">
        <v>99</v>
      </c>
      <c r="Q100" s="26">
        <v>9.65</v>
      </c>
      <c r="R100">
        <v>99</v>
      </c>
      <c r="S100" s="26">
        <v>9.58</v>
      </c>
      <c r="T100">
        <v>99</v>
      </c>
      <c r="U100" s="34">
        <v>8.14</v>
      </c>
      <c r="V100" s="35">
        <v>673</v>
      </c>
      <c r="W100" s="34">
        <v>9.2799999999999994</v>
      </c>
      <c r="X100" s="35">
        <v>753</v>
      </c>
    </row>
    <row r="101" spans="1:24">
      <c r="A101" s="26">
        <v>10.52</v>
      </c>
      <c r="B101">
        <v>756</v>
      </c>
      <c r="C101" t="s">
        <v>2395</v>
      </c>
      <c r="D101">
        <v>901</v>
      </c>
      <c r="E101" t="s">
        <v>1104</v>
      </c>
      <c r="F101">
        <v>862</v>
      </c>
      <c r="G101" s="37" t="s">
        <v>1549</v>
      </c>
      <c r="H101" s="37">
        <v>862</v>
      </c>
      <c r="I101" s="26">
        <v>12.05</v>
      </c>
      <c r="J101">
        <v>809</v>
      </c>
      <c r="K101" s="26">
        <v>1.75</v>
      </c>
      <c r="L101">
        <v>916</v>
      </c>
      <c r="M101" s="26">
        <v>3.18</v>
      </c>
      <c r="N101">
        <v>139</v>
      </c>
      <c r="O101" s="26">
        <v>3.24</v>
      </c>
      <c r="P101">
        <v>100</v>
      </c>
      <c r="Q101" s="26">
        <v>9.7100000000000009</v>
      </c>
      <c r="R101">
        <v>100</v>
      </c>
      <c r="S101" s="26">
        <v>9.64</v>
      </c>
      <c r="T101">
        <v>100</v>
      </c>
      <c r="U101" s="34">
        <v>8.15</v>
      </c>
      <c r="V101" s="35">
        <v>668</v>
      </c>
      <c r="W101" s="34">
        <v>9.2899999999999991</v>
      </c>
      <c r="X101" s="35">
        <v>750</v>
      </c>
    </row>
    <row r="102" spans="1:24">
      <c r="A102" s="26">
        <v>10.53</v>
      </c>
      <c r="B102">
        <v>753</v>
      </c>
      <c r="C102" t="s">
        <v>2396</v>
      </c>
      <c r="D102">
        <v>900</v>
      </c>
      <c r="E102" t="s">
        <v>1105</v>
      </c>
      <c r="F102">
        <v>861</v>
      </c>
      <c r="G102" s="37" t="s">
        <v>1908</v>
      </c>
      <c r="H102" s="37">
        <v>861</v>
      </c>
      <c r="I102" s="26">
        <v>12.06</v>
      </c>
      <c r="J102">
        <v>807</v>
      </c>
      <c r="K102" s="26">
        <v>1.76</v>
      </c>
      <c r="L102">
        <v>928</v>
      </c>
      <c r="M102" s="26">
        <v>3.19</v>
      </c>
      <c r="N102">
        <v>140</v>
      </c>
      <c r="O102" s="26">
        <v>3.26</v>
      </c>
      <c r="P102">
        <v>101</v>
      </c>
      <c r="Q102" s="26">
        <v>9.77</v>
      </c>
      <c r="R102">
        <v>101</v>
      </c>
      <c r="S102" s="26">
        <v>9.69</v>
      </c>
      <c r="T102">
        <v>101</v>
      </c>
      <c r="U102" s="34">
        <v>8.16</v>
      </c>
      <c r="V102" s="35">
        <v>666</v>
      </c>
      <c r="W102" s="34">
        <v>9.3000000000000007</v>
      </c>
      <c r="X102" s="35">
        <v>748</v>
      </c>
    </row>
    <row r="103" spans="1:24">
      <c r="A103" s="26">
        <v>10.54</v>
      </c>
      <c r="B103">
        <v>750</v>
      </c>
      <c r="C103" t="s">
        <v>2397</v>
      </c>
      <c r="D103">
        <v>899</v>
      </c>
      <c r="E103" t="s">
        <v>1106</v>
      </c>
      <c r="F103">
        <v>860</v>
      </c>
      <c r="G103" s="37" t="s">
        <v>1909</v>
      </c>
      <c r="H103" s="37">
        <v>860</v>
      </c>
      <c r="I103" s="26">
        <v>12.07</v>
      </c>
      <c r="J103">
        <v>805</v>
      </c>
      <c r="K103" s="26">
        <v>1.77</v>
      </c>
      <c r="L103">
        <v>941</v>
      </c>
      <c r="M103" s="26">
        <v>3.2</v>
      </c>
      <c r="N103">
        <v>142</v>
      </c>
      <c r="O103" s="26">
        <v>3.27</v>
      </c>
      <c r="P103">
        <v>102</v>
      </c>
      <c r="Q103" s="26">
        <v>9.83</v>
      </c>
      <c r="R103">
        <v>102</v>
      </c>
      <c r="S103" s="26">
        <v>9.75</v>
      </c>
      <c r="T103">
        <v>102</v>
      </c>
      <c r="U103" s="34">
        <v>8.17</v>
      </c>
      <c r="V103" s="35">
        <v>663</v>
      </c>
      <c r="W103" s="34">
        <v>9.31</v>
      </c>
      <c r="X103" s="35">
        <v>746</v>
      </c>
    </row>
    <row r="104" spans="1:24">
      <c r="A104" s="26">
        <v>10.55</v>
      </c>
      <c r="B104">
        <v>748</v>
      </c>
      <c r="C104" t="s">
        <v>2398</v>
      </c>
      <c r="D104">
        <v>898</v>
      </c>
      <c r="E104" t="s">
        <v>1107</v>
      </c>
      <c r="F104">
        <v>858</v>
      </c>
      <c r="G104" s="37" t="s">
        <v>1910</v>
      </c>
      <c r="H104" s="37">
        <v>858</v>
      </c>
      <c r="I104" s="26">
        <v>12.08</v>
      </c>
      <c r="J104">
        <v>803</v>
      </c>
      <c r="K104" s="26">
        <v>1.78</v>
      </c>
      <c r="L104">
        <v>953</v>
      </c>
      <c r="M104" s="26">
        <v>3.21</v>
      </c>
      <c r="N104">
        <v>144</v>
      </c>
      <c r="O104" s="26">
        <v>3.29</v>
      </c>
      <c r="P104">
        <v>103</v>
      </c>
      <c r="Q104" s="26">
        <v>9.89</v>
      </c>
      <c r="R104">
        <v>103</v>
      </c>
      <c r="S104" s="26">
        <v>9.8000000000000007</v>
      </c>
      <c r="T104">
        <v>103</v>
      </c>
      <c r="U104" s="34">
        <v>8.18</v>
      </c>
      <c r="V104" s="35">
        <v>658</v>
      </c>
      <c r="W104" s="34">
        <v>9.32</v>
      </c>
      <c r="X104" s="35">
        <v>743</v>
      </c>
    </row>
    <row r="105" spans="1:24">
      <c r="A105" s="26">
        <v>10.56</v>
      </c>
      <c r="B105">
        <v>746</v>
      </c>
      <c r="C105" t="s">
        <v>2399</v>
      </c>
      <c r="D105">
        <v>897</v>
      </c>
      <c r="E105" t="s">
        <v>1108</v>
      </c>
      <c r="F105">
        <v>857</v>
      </c>
      <c r="G105" s="37" t="s">
        <v>1911</v>
      </c>
      <c r="H105" s="37">
        <v>857</v>
      </c>
      <c r="I105" s="26">
        <v>12.09</v>
      </c>
      <c r="J105">
        <v>801</v>
      </c>
      <c r="K105" s="26">
        <v>1.79</v>
      </c>
      <c r="L105">
        <v>966</v>
      </c>
      <c r="M105" s="26">
        <v>3.22</v>
      </c>
      <c r="N105">
        <v>146</v>
      </c>
      <c r="O105" s="26">
        <v>3.31</v>
      </c>
      <c r="P105">
        <v>104</v>
      </c>
      <c r="Q105" s="26">
        <v>9.9499999999999993</v>
      </c>
      <c r="R105">
        <v>104</v>
      </c>
      <c r="S105" s="26">
        <v>9.86</v>
      </c>
      <c r="T105">
        <v>104</v>
      </c>
      <c r="U105" s="34">
        <v>8.19</v>
      </c>
      <c r="V105" s="35">
        <v>656</v>
      </c>
      <c r="W105" s="34">
        <v>9.33</v>
      </c>
      <c r="X105" s="35">
        <v>741</v>
      </c>
    </row>
    <row r="106" spans="1:24">
      <c r="A106" s="26">
        <v>10.57</v>
      </c>
      <c r="B106">
        <v>743</v>
      </c>
      <c r="C106" t="s">
        <v>2400</v>
      </c>
      <c r="D106">
        <v>896</v>
      </c>
      <c r="E106" t="s">
        <v>1109</v>
      </c>
      <c r="F106">
        <v>856</v>
      </c>
      <c r="G106" s="37" t="s">
        <v>1912</v>
      </c>
      <c r="H106" s="37">
        <v>856</v>
      </c>
      <c r="I106" s="26">
        <v>12.1</v>
      </c>
      <c r="J106">
        <v>800</v>
      </c>
      <c r="K106" s="26">
        <v>1.8</v>
      </c>
      <c r="L106">
        <v>978</v>
      </c>
      <c r="M106" s="26">
        <v>3.23</v>
      </c>
      <c r="N106">
        <v>148</v>
      </c>
      <c r="O106" s="26">
        <v>3.32</v>
      </c>
      <c r="P106">
        <v>105</v>
      </c>
      <c r="Q106" s="26">
        <v>10.01</v>
      </c>
      <c r="R106">
        <v>105</v>
      </c>
      <c r="S106" s="26">
        <v>9.92</v>
      </c>
      <c r="T106">
        <v>105</v>
      </c>
      <c r="U106" s="34">
        <v>8.1999999999999993</v>
      </c>
      <c r="V106" s="35">
        <v>653</v>
      </c>
      <c r="W106" s="34">
        <v>9.34</v>
      </c>
      <c r="X106" s="35">
        <v>738</v>
      </c>
    </row>
    <row r="107" spans="1:24">
      <c r="A107" s="26">
        <v>10.58</v>
      </c>
      <c r="B107">
        <v>741</v>
      </c>
      <c r="C107" t="s">
        <v>2401</v>
      </c>
      <c r="D107">
        <v>895</v>
      </c>
      <c r="E107" t="s">
        <v>1110</v>
      </c>
      <c r="F107">
        <v>854</v>
      </c>
      <c r="G107" s="37" t="s">
        <v>1555</v>
      </c>
      <c r="H107" s="37">
        <v>854</v>
      </c>
      <c r="I107" s="26">
        <v>12.11</v>
      </c>
      <c r="J107">
        <v>798</v>
      </c>
      <c r="K107" s="26">
        <v>1.81</v>
      </c>
      <c r="L107">
        <v>991</v>
      </c>
      <c r="M107" s="26">
        <v>3.24</v>
      </c>
      <c r="N107">
        <v>150</v>
      </c>
      <c r="O107" s="26">
        <v>3.34</v>
      </c>
      <c r="P107">
        <v>106</v>
      </c>
      <c r="Q107" s="26">
        <v>10.07</v>
      </c>
      <c r="R107">
        <v>106</v>
      </c>
      <c r="S107" s="26">
        <v>9.9700000000000006</v>
      </c>
      <c r="T107">
        <v>106</v>
      </c>
      <c r="U107" s="34">
        <v>8.2100000000000009</v>
      </c>
      <c r="V107" s="35">
        <v>650</v>
      </c>
      <c r="W107" s="34">
        <v>9.35</v>
      </c>
      <c r="X107" s="35">
        <v>736</v>
      </c>
    </row>
    <row r="108" spans="1:24">
      <c r="A108" s="26">
        <v>10.59</v>
      </c>
      <c r="B108">
        <v>738</v>
      </c>
      <c r="C108" t="s">
        <v>2402</v>
      </c>
      <c r="D108">
        <v>894</v>
      </c>
      <c r="E108" t="s">
        <v>1111</v>
      </c>
      <c r="F108">
        <v>853</v>
      </c>
      <c r="G108" s="37" t="s">
        <v>1913</v>
      </c>
      <c r="H108" s="37">
        <v>853</v>
      </c>
      <c r="I108" s="26">
        <v>12.12</v>
      </c>
      <c r="J108">
        <v>796</v>
      </c>
      <c r="M108" s="26">
        <v>3.25</v>
      </c>
      <c r="N108">
        <v>151</v>
      </c>
      <c r="O108" s="26">
        <v>3.36</v>
      </c>
      <c r="P108">
        <v>107</v>
      </c>
      <c r="Q108" s="26">
        <v>10.130000000000001</v>
      </c>
      <c r="R108">
        <v>107</v>
      </c>
      <c r="S108" s="26">
        <v>10.029999999999999</v>
      </c>
      <c r="T108">
        <v>107</v>
      </c>
      <c r="U108" s="34">
        <v>8.2200000000000006</v>
      </c>
      <c r="V108" s="35">
        <v>646</v>
      </c>
      <c r="W108" s="34">
        <v>9.36</v>
      </c>
      <c r="X108" s="35">
        <v>735</v>
      </c>
    </row>
    <row r="109" spans="1:24">
      <c r="A109" s="26">
        <v>10.6</v>
      </c>
      <c r="B109">
        <v>736</v>
      </c>
      <c r="C109" t="s">
        <v>2403</v>
      </c>
      <c r="D109">
        <v>893</v>
      </c>
      <c r="E109" t="s">
        <v>1112</v>
      </c>
      <c r="F109">
        <v>852</v>
      </c>
      <c r="G109" s="37" t="s">
        <v>1914</v>
      </c>
      <c r="H109" s="37">
        <v>852</v>
      </c>
      <c r="I109" s="26">
        <v>12.13</v>
      </c>
      <c r="J109">
        <v>794</v>
      </c>
      <c r="M109" s="26">
        <v>3.26</v>
      </c>
      <c r="N109">
        <v>153</v>
      </c>
      <c r="O109" s="26">
        <v>3.37</v>
      </c>
      <c r="P109">
        <v>108</v>
      </c>
      <c r="Q109" s="26">
        <v>10.199999999999999</v>
      </c>
      <c r="R109">
        <v>108</v>
      </c>
      <c r="S109" s="26">
        <v>10.08</v>
      </c>
      <c r="T109">
        <v>108</v>
      </c>
      <c r="U109" s="34">
        <v>8.23</v>
      </c>
      <c r="V109" s="35">
        <v>643</v>
      </c>
      <c r="W109" s="34">
        <v>9.3699999999999992</v>
      </c>
      <c r="X109" s="35">
        <v>733</v>
      </c>
    </row>
    <row r="110" spans="1:24">
      <c r="A110" s="26">
        <v>10.61</v>
      </c>
      <c r="B110">
        <v>733</v>
      </c>
      <c r="C110" t="s">
        <v>2404</v>
      </c>
      <c r="D110">
        <v>892</v>
      </c>
      <c r="E110" t="s">
        <v>1113</v>
      </c>
      <c r="F110">
        <v>850</v>
      </c>
      <c r="G110" s="37" t="s">
        <v>3832</v>
      </c>
      <c r="H110" s="37">
        <v>850</v>
      </c>
      <c r="I110" s="26">
        <v>12.14</v>
      </c>
      <c r="J110">
        <v>792</v>
      </c>
      <c r="M110" s="26">
        <v>3.27</v>
      </c>
      <c r="N110">
        <v>155</v>
      </c>
      <c r="O110" s="26">
        <v>3.39</v>
      </c>
      <c r="P110">
        <v>109</v>
      </c>
      <c r="Q110" s="26">
        <v>10.26</v>
      </c>
      <c r="R110">
        <v>109</v>
      </c>
      <c r="S110" s="26">
        <v>10.14</v>
      </c>
      <c r="T110">
        <v>109</v>
      </c>
      <c r="U110" s="34">
        <v>8.24</v>
      </c>
      <c r="V110" s="35">
        <v>638</v>
      </c>
      <c r="W110" s="34">
        <v>9.3800000000000008</v>
      </c>
      <c r="X110" s="35">
        <v>729</v>
      </c>
    </row>
    <row r="111" spans="1:24">
      <c r="A111" s="26">
        <v>10.62</v>
      </c>
      <c r="B111">
        <v>731</v>
      </c>
      <c r="C111" t="s">
        <v>2405</v>
      </c>
      <c r="D111">
        <v>891</v>
      </c>
      <c r="E111" t="s">
        <v>1114</v>
      </c>
      <c r="F111">
        <v>849</v>
      </c>
      <c r="G111" s="37" t="s">
        <v>1915</v>
      </c>
      <c r="H111" s="37">
        <v>849</v>
      </c>
      <c r="I111" s="26">
        <v>12.15</v>
      </c>
      <c r="J111">
        <v>791</v>
      </c>
      <c r="M111" s="26">
        <v>3.28</v>
      </c>
      <c r="N111">
        <v>157</v>
      </c>
      <c r="O111" s="26">
        <v>3.41</v>
      </c>
      <c r="P111">
        <v>110</v>
      </c>
      <c r="Q111" s="26">
        <v>10.32</v>
      </c>
      <c r="R111">
        <v>110</v>
      </c>
      <c r="S111" s="26">
        <v>10.199999999999999</v>
      </c>
      <c r="T111">
        <v>110</v>
      </c>
      <c r="U111" s="34">
        <v>8.25</v>
      </c>
      <c r="V111" s="35">
        <v>636</v>
      </c>
      <c r="W111" s="34">
        <v>9.39</v>
      </c>
      <c r="X111" s="35">
        <v>728</v>
      </c>
    </row>
    <row r="112" spans="1:24">
      <c r="A112" s="26">
        <v>10.63</v>
      </c>
      <c r="B112">
        <v>728</v>
      </c>
      <c r="C112" t="s">
        <v>2406</v>
      </c>
      <c r="D112">
        <v>890</v>
      </c>
      <c r="E112" t="s">
        <v>1115</v>
      </c>
      <c r="F112">
        <v>848</v>
      </c>
      <c r="G112" s="37" t="s">
        <v>3833</v>
      </c>
      <c r="H112" s="37">
        <v>848</v>
      </c>
      <c r="I112" s="26">
        <v>12.16</v>
      </c>
      <c r="J112">
        <v>789</v>
      </c>
      <c r="M112" s="26">
        <v>3.29</v>
      </c>
      <c r="N112">
        <v>159</v>
      </c>
      <c r="O112" s="26">
        <v>3.42</v>
      </c>
      <c r="P112">
        <v>111</v>
      </c>
      <c r="Q112" s="26">
        <v>10.38</v>
      </c>
      <c r="R112">
        <v>111</v>
      </c>
      <c r="S112" s="26">
        <v>10.25</v>
      </c>
      <c r="T112">
        <v>111</v>
      </c>
      <c r="U112" s="34">
        <v>8.26</v>
      </c>
      <c r="V112" s="35">
        <v>633</v>
      </c>
      <c r="W112" s="34">
        <v>9.4</v>
      </c>
      <c r="X112" s="35">
        <v>726</v>
      </c>
    </row>
    <row r="113" spans="1:24">
      <c r="A113" s="26">
        <v>10.64</v>
      </c>
      <c r="B113">
        <v>725</v>
      </c>
      <c r="C113" t="s">
        <v>2407</v>
      </c>
      <c r="D113">
        <v>889</v>
      </c>
      <c r="E113" t="s">
        <v>1116</v>
      </c>
      <c r="F113">
        <v>846</v>
      </c>
      <c r="G113" s="37" t="s">
        <v>1561</v>
      </c>
      <c r="H113" s="37">
        <v>846</v>
      </c>
      <c r="I113" s="26">
        <v>12.17</v>
      </c>
      <c r="J113">
        <v>787</v>
      </c>
      <c r="M113" s="26">
        <v>3.3</v>
      </c>
      <c r="N113">
        <v>161</v>
      </c>
      <c r="O113" s="26">
        <v>3.44</v>
      </c>
      <c r="P113">
        <v>112</v>
      </c>
      <c r="Q113" s="26">
        <v>10.44</v>
      </c>
      <c r="R113">
        <v>112</v>
      </c>
      <c r="S113" s="26">
        <v>10.31</v>
      </c>
      <c r="T113">
        <v>112</v>
      </c>
      <c r="U113" s="34">
        <v>8.27</v>
      </c>
      <c r="V113" s="35">
        <v>628</v>
      </c>
      <c r="W113" s="34">
        <v>9.41</v>
      </c>
      <c r="X113" s="35">
        <v>724</v>
      </c>
    </row>
    <row r="114" spans="1:24">
      <c r="A114" s="26">
        <v>10.65</v>
      </c>
      <c r="B114">
        <v>723</v>
      </c>
      <c r="C114" t="s">
        <v>2408</v>
      </c>
      <c r="D114">
        <v>888</v>
      </c>
      <c r="E114" t="s">
        <v>1117</v>
      </c>
      <c r="F114">
        <v>845</v>
      </c>
      <c r="G114" s="37" t="s">
        <v>1916</v>
      </c>
      <c r="H114" s="37">
        <v>845</v>
      </c>
      <c r="I114" s="26">
        <v>12.18</v>
      </c>
      <c r="J114">
        <v>786</v>
      </c>
      <c r="M114" s="26">
        <v>3.31</v>
      </c>
      <c r="N114">
        <v>163</v>
      </c>
      <c r="O114" s="26">
        <v>3.46</v>
      </c>
      <c r="P114">
        <v>113</v>
      </c>
      <c r="Q114" s="26">
        <v>10.5</v>
      </c>
      <c r="R114">
        <v>113</v>
      </c>
      <c r="S114" s="26">
        <v>10.36</v>
      </c>
      <c r="T114">
        <v>113</v>
      </c>
      <c r="U114" s="34">
        <v>8.2799999999999994</v>
      </c>
      <c r="V114" s="35">
        <v>625</v>
      </c>
      <c r="W114" s="34">
        <v>9.42</v>
      </c>
      <c r="X114" s="35">
        <v>721</v>
      </c>
    </row>
    <row r="115" spans="1:24">
      <c r="A115" s="26">
        <v>10.66</v>
      </c>
      <c r="B115">
        <v>721</v>
      </c>
      <c r="C115" t="s">
        <v>2409</v>
      </c>
      <c r="D115">
        <v>887</v>
      </c>
      <c r="E115" t="s">
        <v>1118</v>
      </c>
      <c r="F115">
        <v>844</v>
      </c>
      <c r="G115" s="37" t="s">
        <v>1917</v>
      </c>
      <c r="H115" s="37">
        <v>844</v>
      </c>
      <c r="I115" s="26">
        <v>12.19</v>
      </c>
      <c r="J115">
        <v>784</v>
      </c>
      <c r="M115" s="26">
        <v>3.32</v>
      </c>
      <c r="N115">
        <v>165</v>
      </c>
      <c r="O115" s="26">
        <v>3.47</v>
      </c>
      <c r="P115">
        <v>114</v>
      </c>
      <c r="Q115" s="26">
        <v>10.56</v>
      </c>
      <c r="R115">
        <v>114</v>
      </c>
      <c r="S115" s="26">
        <v>10.42</v>
      </c>
      <c r="T115">
        <v>114</v>
      </c>
      <c r="U115" s="34">
        <v>8.2899999999999991</v>
      </c>
      <c r="V115" s="35">
        <v>623</v>
      </c>
      <c r="W115" s="34">
        <v>9.43</v>
      </c>
      <c r="X115" s="35">
        <v>718</v>
      </c>
    </row>
    <row r="116" spans="1:24">
      <c r="A116" s="26">
        <v>10.67</v>
      </c>
      <c r="B116">
        <v>718</v>
      </c>
      <c r="C116" t="s">
        <v>2410</v>
      </c>
      <c r="D116">
        <v>886</v>
      </c>
      <c r="E116" t="s">
        <v>1119</v>
      </c>
      <c r="F116">
        <v>842</v>
      </c>
      <c r="G116" s="37" t="s">
        <v>1918</v>
      </c>
      <c r="H116" s="37">
        <v>842</v>
      </c>
      <c r="I116" s="26">
        <v>12.2</v>
      </c>
      <c r="J116">
        <v>782</v>
      </c>
      <c r="M116" s="26">
        <v>3.33</v>
      </c>
      <c r="N116">
        <v>167</v>
      </c>
      <c r="O116" s="26">
        <v>3.49</v>
      </c>
      <c r="P116">
        <v>115</v>
      </c>
      <c r="Q116" s="26">
        <v>10.62</v>
      </c>
      <c r="R116">
        <v>115</v>
      </c>
      <c r="S116" s="26">
        <v>10.48</v>
      </c>
      <c r="T116">
        <v>115</v>
      </c>
      <c r="U116" s="34">
        <v>8.3000000000000007</v>
      </c>
      <c r="V116" s="35">
        <v>618</v>
      </c>
      <c r="W116" s="34">
        <v>9.44</v>
      </c>
      <c r="X116" s="35">
        <v>716</v>
      </c>
    </row>
    <row r="117" spans="1:24">
      <c r="A117" s="26">
        <v>10.68</v>
      </c>
      <c r="B117">
        <v>716</v>
      </c>
      <c r="C117" t="s">
        <v>2411</v>
      </c>
      <c r="D117">
        <v>885</v>
      </c>
      <c r="E117" t="s">
        <v>1120</v>
      </c>
      <c r="F117">
        <v>841</v>
      </c>
      <c r="G117" s="37" t="s">
        <v>1919</v>
      </c>
      <c r="H117" s="37">
        <v>841</v>
      </c>
      <c r="I117" s="26">
        <v>12.21</v>
      </c>
      <c r="J117">
        <v>780</v>
      </c>
      <c r="M117" s="26">
        <v>3.34</v>
      </c>
      <c r="N117">
        <v>168</v>
      </c>
      <c r="O117" s="26">
        <v>3.51</v>
      </c>
      <c r="P117">
        <v>116</v>
      </c>
      <c r="Q117" s="26">
        <v>10.68</v>
      </c>
      <c r="R117">
        <v>116</v>
      </c>
      <c r="S117" s="26">
        <v>10.53</v>
      </c>
      <c r="T117">
        <v>116</v>
      </c>
      <c r="U117" s="34">
        <v>8.31</v>
      </c>
      <c r="V117" s="35">
        <v>615</v>
      </c>
      <c r="W117" s="34">
        <v>9.4499999999999993</v>
      </c>
      <c r="X117" s="35">
        <v>715</v>
      </c>
    </row>
    <row r="118" spans="1:24">
      <c r="A118" s="26">
        <v>10.69</v>
      </c>
      <c r="B118">
        <v>713</v>
      </c>
      <c r="C118" t="s">
        <v>2412</v>
      </c>
      <c r="D118">
        <v>884</v>
      </c>
      <c r="E118" t="s">
        <v>1121</v>
      </c>
      <c r="F118">
        <v>840</v>
      </c>
      <c r="G118" s="37" t="s">
        <v>1920</v>
      </c>
      <c r="H118" s="37">
        <v>840</v>
      </c>
      <c r="I118" s="26">
        <v>12.22</v>
      </c>
      <c r="J118">
        <v>779</v>
      </c>
      <c r="M118" s="26">
        <v>3.35</v>
      </c>
      <c r="N118">
        <v>170</v>
      </c>
      <c r="O118" s="26">
        <v>3.52</v>
      </c>
      <c r="P118">
        <v>117</v>
      </c>
      <c r="Q118" s="26">
        <v>10.74</v>
      </c>
      <c r="R118">
        <v>117</v>
      </c>
      <c r="S118" s="26">
        <v>10.59</v>
      </c>
      <c r="T118">
        <v>117</v>
      </c>
      <c r="U118" s="34">
        <v>8.32</v>
      </c>
      <c r="V118" s="35">
        <v>610</v>
      </c>
      <c r="W118" s="34">
        <v>9.4600000000000009</v>
      </c>
      <c r="X118" s="35">
        <v>713</v>
      </c>
    </row>
    <row r="119" spans="1:24">
      <c r="A119" s="26">
        <v>10.7</v>
      </c>
      <c r="B119">
        <v>711</v>
      </c>
      <c r="C119" t="s">
        <v>2413</v>
      </c>
      <c r="D119">
        <v>883</v>
      </c>
      <c r="E119" t="s">
        <v>1122</v>
      </c>
      <c r="F119">
        <v>838</v>
      </c>
      <c r="G119" s="37" t="s">
        <v>1567</v>
      </c>
      <c r="H119" s="37">
        <v>838</v>
      </c>
      <c r="I119" s="26">
        <v>12.23</v>
      </c>
      <c r="J119">
        <v>777</v>
      </c>
      <c r="M119" s="26">
        <v>3.36</v>
      </c>
      <c r="N119">
        <v>172</v>
      </c>
      <c r="O119" s="26">
        <v>3.54</v>
      </c>
      <c r="P119">
        <v>118</v>
      </c>
      <c r="Q119" s="26">
        <v>10.8</v>
      </c>
      <c r="R119">
        <v>118</v>
      </c>
      <c r="S119" s="26">
        <v>10.64</v>
      </c>
      <c r="T119">
        <v>118</v>
      </c>
      <c r="U119" s="34">
        <v>8.33</v>
      </c>
      <c r="V119" s="35">
        <v>608</v>
      </c>
      <c r="W119" s="34">
        <v>9.4700000000000006</v>
      </c>
      <c r="X119" s="35">
        <v>710</v>
      </c>
    </row>
    <row r="120" spans="1:24">
      <c r="A120" s="26">
        <v>10.71</v>
      </c>
      <c r="B120">
        <v>708</v>
      </c>
      <c r="C120" t="s">
        <v>2414</v>
      </c>
      <c r="D120">
        <v>882</v>
      </c>
      <c r="E120" t="s">
        <v>1123</v>
      </c>
      <c r="F120">
        <v>837</v>
      </c>
      <c r="G120" s="37" t="s">
        <v>1921</v>
      </c>
      <c r="H120" s="37">
        <v>837</v>
      </c>
      <c r="I120" s="26">
        <v>12.24</v>
      </c>
      <c r="J120">
        <v>775</v>
      </c>
      <c r="M120" s="26">
        <v>3.37</v>
      </c>
      <c r="N120">
        <v>174</v>
      </c>
      <c r="O120" s="26">
        <v>3.55</v>
      </c>
      <c r="P120">
        <v>119</v>
      </c>
      <c r="Q120" s="26">
        <v>10.86</v>
      </c>
      <c r="R120">
        <v>119</v>
      </c>
      <c r="S120" s="26">
        <v>10.7</v>
      </c>
      <c r="T120">
        <v>119</v>
      </c>
      <c r="U120" s="34">
        <v>8.34</v>
      </c>
      <c r="V120" s="35">
        <v>605</v>
      </c>
      <c r="W120" s="34">
        <v>9.48</v>
      </c>
      <c r="X120" s="35">
        <v>708</v>
      </c>
    </row>
    <row r="121" spans="1:24">
      <c r="A121" s="26">
        <v>10.72</v>
      </c>
      <c r="B121">
        <v>706</v>
      </c>
      <c r="C121" t="s">
        <v>2415</v>
      </c>
      <c r="D121">
        <v>881</v>
      </c>
      <c r="E121" t="s">
        <v>1124</v>
      </c>
      <c r="F121">
        <v>836</v>
      </c>
      <c r="G121" s="37" t="s">
        <v>3834</v>
      </c>
      <c r="H121" s="37">
        <v>836</v>
      </c>
      <c r="I121" s="26">
        <v>12.25</v>
      </c>
      <c r="J121">
        <v>774</v>
      </c>
      <c r="M121" s="26">
        <v>3.38</v>
      </c>
      <c r="N121">
        <v>176</v>
      </c>
      <c r="O121" s="26">
        <v>3.57</v>
      </c>
      <c r="P121">
        <v>120</v>
      </c>
      <c r="Q121" s="26">
        <v>10.92</v>
      </c>
      <c r="R121">
        <v>120</v>
      </c>
      <c r="S121" s="26">
        <v>10.75</v>
      </c>
      <c r="T121">
        <v>120</v>
      </c>
      <c r="U121" s="34">
        <v>8.35</v>
      </c>
      <c r="V121" s="35">
        <v>602</v>
      </c>
      <c r="W121" s="34">
        <v>9.49</v>
      </c>
      <c r="X121" s="35">
        <v>705</v>
      </c>
    </row>
    <row r="122" spans="1:24">
      <c r="A122" s="26">
        <v>10.73</v>
      </c>
      <c r="B122">
        <v>703</v>
      </c>
      <c r="C122" t="s">
        <v>2416</v>
      </c>
      <c r="D122">
        <v>880</v>
      </c>
      <c r="E122" t="s">
        <v>1125</v>
      </c>
      <c r="F122">
        <v>834</v>
      </c>
      <c r="G122" s="37" t="s">
        <v>1570</v>
      </c>
      <c r="H122" s="37">
        <v>834</v>
      </c>
      <c r="I122" s="26">
        <v>12.26</v>
      </c>
      <c r="J122">
        <v>772</v>
      </c>
      <c r="M122" s="26">
        <v>3.39</v>
      </c>
      <c r="N122">
        <v>178</v>
      </c>
      <c r="O122" s="26">
        <v>3.59</v>
      </c>
      <c r="P122">
        <v>121</v>
      </c>
      <c r="Q122" s="26">
        <v>10.98</v>
      </c>
      <c r="R122">
        <v>121</v>
      </c>
      <c r="S122" s="26">
        <v>10.81</v>
      </c>
      <c r="T122">
        <v>121</v>
      </c>
      <c r="U122" s="34">
        <v>8.36</v>
      </c>
      <c r="V122" s="35">
        <v>599</v>
      </c>
      <c r="W122" s="34">
        <v>9.5</v>
      </c>
      <c r="X122" s="35">
        <v>704</v>
      </c>
    </row>
    <row r="123" spans="1:24">
      <c r="A123" s="26">
        <v>10.74</v>
      </c>
      <c r="B123">
        <v>700</v>
      </c>
      <c r="C123" t="s">
        <v>314</v>
      </c>
      <c r="D123">
        <v>879</v>
      </c>
      <c r="E123" t="s">
        <v>1126</v>
      </c>
      <c r="F123">
        <v>833</v>
      </c>
      <c r="G123" s="37" t="s">
        <v>1922</v>
      </c>
      <c r="H123" s="37">
        <v>833</v>
      </c>
      <c r="I123" s="26">
        <v>12.27</v>
      </c>
      <c r="J123">
        <v>770</v>
      </c>
      <c r="M123" s="26">
        <v>3.4</v>
      </c>
      <c r="N123">
        <v>180</v>
      </c>
      <c r="O123" s="26">
        <v>3.6</v>
      </c>
      <c r="P123">
        <v>122</v>
      </c>
      <c r="Q123" s="26">
        <v>11.04</v>
      </c>
      <c r="R123">
        <v>122</v>
      </c>
      <c r="S123" s="26">
        <v>10.87</v>
      </c>
      <c r="T123">
        <v>122</v>
      </c>
      <c r="U123" s="34">
        <v>8.3699999999999992</v>
      </c>
      <c r="V123" s="35">
        <v>596</v>
      </c>
      <c r="W123" s="34">
        <v>9.51</v>
      </c>
      <c r="X123" s="35">
        <v>702</v>
      </c>
    </row>
    <row r="124" spans="1:24">
      <c r="A124" s="26">
        <v>10.75</v>
      </c>
      <c r="B124">
        <v>698</v>
      </c>
      <c r="C124" t="s">
        <v>315</v>
      </c>
      <c r="D124">
        <v>878</v>
      </c>
      <c r="E124" t="s">
        <v>1127</v>
      </c>
      <c r="F124">
        <v>832</v>
      </c>
      <c r="G124" s="37" t="s">
        <v>1923</v>
      </c>
      <c r="H124" s="37">
        <v>832</v>
      </c>
      <c r="I124" s="26">
        <v>12.28</v>
      </c>
      <c r="J124">
        <v>769</v>
      </c>
      <c r="M124" s="26">
        <v>3.41</v>
      </c>
      <c r="N124">
        <v>182</v>
      </c>
      <c r="O124" s="26">
        <v>3.62</v>
      </c>
      <c r="P124">
        <v>123</v>
      </c>
      <c r="Q124" s="26">
        <v>11.1</v>
      </c>
      <c r="R124">
        <v>123</v>
      </c>
      <c r="S124" s="26">
        <v>10.92</v>
      </c>
      <c r="T124">
        <v>123</v>
      </c>
      <c r="U124" s="34">
        <v>8.3800000000000008</v>
      </c>
      <c r="V124" s="35">
        <v>592</v>
      </c>
      <c r="W124" s="34">
        <v>9.52</v>
      </c>
      <c r="X124" s="35">
        <v>700</v>
      </c>
    </row>
    <row r="125" spans="1:24">
      <c r="A125" s="26">
        <v>10.76</v>
      </c>
      <c r="B125">
        <v>696</v>
      </c>
      <c r="C125" t="s">
        <v>316</v>
      </c>
      <c r="D125">
        <v>877</v>
      </c>
      <c r="E125" t="s">
        <v>1128</v>
      </c>
      <c r="F125">
        <v>830</v>
      </c>
      <c r="G125" s="37" t="s">
        <v>3835</v>
      </c>
      <c r="H125" s="37">
        <v>830</v>
      </c>
      <c r="I125" s="26">
        <v>12.29</v>
      </c>
      <c r="J125">
        <v>767</v>
      </c>
      <c r="M125" s="26">
        <v>3.42</v>
      </c>
      <c r="N125">
        <v>184</v>
      </c>
      <c r="O125" s="26">
        <v>3.64</v>
      </c>
      <c r="P125">
        <v>124</v>
      </c>
      <c r="Q125" s="26">
        <v>11.16</v>
      </c>
      <c r="R125">
        <v>124</v>
      </c>
      <c r="S125" s="26">
        <v>10.98</v>
      </c>
      <c r="T125">
        <v>124</v>
      </c>
      <c r="U125" s="34">
        <v>8.39</v>
      </c>
      <c r="V125" s="35">
        <v>590</v>
      </c>
      <c r="W125" s="34">
        <v>9.5299999999999994</v>
      </c>
      <c r="X125" s="35">
        <v>697</v>
      </c>
    </row>
    <row r="126" spans="1:24">
      <c r="A126" s="26">
        <v>10.77</v>
      </c>
      <c r="B126">
        <v>693</v>
      </c>
      <c r="C126" t="s">
        <v>2417</v>
      </c>
      <c r="D126">
        <v>876</v>
      </c>
      <c r="E126" t="s">
        <v>1129</v>
      </c>
      <c r="F126">
        <v>829</v>
      </c>
      <c r="G126" s="37" t="s">
        <v>1924</v>
      </c>
      <c r="H126" s="37">
        <v>829</v>
      </c>
      <c r="I126" s="26">
        <v>12.3</v>
      </c>
      <c r="J126">
        <v>765</v>
      </c>
      <c r="M126" s="26">
        <v>3.43</v>
      </c>
      <c r="N126">
        <v>186</v>
      </c>
      <c r="O126" s="26">
        <v>3.65</v>
      </c>
      <c r="P126">
        <v>125</v>
      </c>
      <c r="Q126" s="26">
        <v>11.22</v>
      </c>
      <c r="R126">
        <v>125</v>
      </c>
      <c r="S126" s="26">
        <v>11.03</v>
      </c>
      <c r="T126">
        <v>125</v>
      </c>
      <c r="U126" s="34">
        <v>8.4</v>
      </c>
      <c r="V126" s="35">
        <v>588</v>
      </c>
      <c r="W126" s="34">
        <v>9.5399999999999991</v>
      </c>
      <c r="X126" s="35">
        <v>696</v>
      </c>
    </row>
    <row r="127" spans="1:24">
      <c r="A127" s="26">
        <v>10.78</v>
      </c>
      <c r="B127">
        <v>691</v>
      </c>
      <c r="C127" t="s">
        <v>2418</v>
      </c>
      <c r="D127">
        <v>875</v>
      </c>
      <c r="E127" t="s">
        <v>1130</v>
      </c>
      <c r="F127">
        <v>828</v>
      </c>
      <c r="G127" s="37" t="s">
        <v>1925</v>
      </c>
      <c r="H127" s="37">
        <v>828</v>
      </c>
      <c r="I127" s="26">
        <v>12.31</v>
      </c>
      <c r="J127">
        <v>763</v>
      </c>
      <c r="M127" s="26">
        <v>3.44</v>
      </c>
      <c r="N127">
        <v>188</v>
      </c>
      <c r="O127" s="26">
        <v>3.67</v>
      </c>
      <c r="P127">
        <v>126</v>
      </c>
      <c r="Q127" s="26">
        <v>11.28</v>
      </c>
      <c r="R127">
        <v>126</v>
      </c>
      <c r="S127" s="26">
        <v>11.09</v>
      </c>
      <c r="T127">
        <v>126</v>
      </c>
      <c r="U127" s="34">
        <v>8.41</v>
      </c>
      <c r="V127" s="35">
        <v>586</v>
      </c>
      <c r="W127" s="34">
        <v>9.5500000000000007</v>
      </c>
      <c r="X127" s="35">
        <v>694</v>
      </c>
    </row>
    <row r="128" spans="1:24">
      <c r="A128" s="26">
        <v>10.79</v>
      </c>
      <c r="B128">
        <v>688</v>
      </c>
      <c r="C128" t="s">
        <v>2419</v>
      </c>
      <c r="D128">
        <v>874</v>
      </c>
      <c r="E128" t="s">
        <v>1131</v>
      </c>
      <c r="F128">
        <v>826</v>
      </c>
      <c r="G128" s="37" t="s">
        <v>3836</v>
      </c>
      <c r="H128" s="37">
        <v>826</v>
      </c>
      <c r="I128" s="26">
        <v>12.32</v>
      </c>
      <c r="J128">
        <v>762</v>
      </c>
      <c r="M128" s="26">
        <v>3.45</v>
      </c>
      <c r="N128">
        <v>190</v>
      </c>
      <c r="O128" s="26">
        <v>3.69</v>
      </c>
      <c r="P128">
        <v>127</v>
      </c>
      <c r="Q128" s="26">
        <v>11.34</v>
      </c>
      <c r="R128">
        <v>127</v>
      </c>
      <c r="S128" s="26">
        <v>11.14</v>
      </c>
      <c r="T128">
        <v>127</v>
      </c>
      <c r="U128" s="34">
        <v>8.42</v>
      </c>
      <c r="V128" s="35">
        <v>582</v>
      </c>
      <c r="W128" s="34">
        <v>9.56</v>
      </c>
      <c r="X128" s="35">
        <v>692</v>
      </c>
    </row>
    <row r="129" spans="1:24">
      <c r="A129" s="26">
        <v>10.8</v>
      </c>
      <c r="B129">
        <v>686</v>
      </c>
      <c r="C129" t="s">
        <v>2420</v>
      </c>
      <c r="D129">
        <v>873</v>
      </c>
      <c r="E129" t="s">
        <v>1132</v>
      </c>
      <c r="F129">
        <v>825</v>
      </c>
      <c r="G129" s="37" t="s">
        <v>1926</v>
      </c>
      <c r="H129" s="37">
        <v>825</v>
      </c>
      <c r="I129" s="26">
        <v>12.33</v>
      </c>
      <c r="J129">
        <v>760</v>
      </c>
      <c r="M129" s="26">
        <v>3.46</v>
      </c>
      <c r="N129">
        <v>192</v>
      </c>
      <c r="O129" s="26">
        <v>3.7</v>
      </c>
      <c r="P129">
        <v>128</v>
      </c>
      <c r="Q129" s="26">
        <v>11.4</v>
      </c>
      <c r="R129">
        <v>128</v>
      </c>
      <c r="S129" s="26">
        <v>11.2</v>
      </c>
      <c r="T129">
        <v>128</v>
      </c>
      <c r="U129" s="34">
        <v>8.43</v>
      </c>
      <c r="V129" s="35">
        <v>580</v>
      </c>
      <c r="W129" s="34">
        <v>9.57</v>
      </c>
      <c r="X129" s="35">
        <v>689</v>
      </c>
    </row>
    <row r="130" spans="1:24">
      <c r="A130" s="26">
        <v>10.81</v>
      </c>
      <c r="B130">
        <v>683</v>
      </c>
      <c r="C130" t="s">
        <v>2421</v>
      </c>
      <c r="D130">
        <v>872</v>
      </c>
      <c r="E130" t="s">
        <v>1133</v>
      </c>
      <c r="F130">
        <v>824</v>
      </c>
      <c r="G130" s="37" t="s">
        <v>1927</v>
      </c>
      <c r="H130" s="37">
        <v>824</v>
      </c>
      <c r="I130" s="26">
        <v>12.34</v>
      </c>
      <c r="J130">
        <v>758</v>
      </c>
      <c r="M130" s="26">
        <v>3.47</v>
      </c>
      <c r="N130">
        <v>194</v>
      </c>
      <c r="O130" s="26">
        <v>3.72</v>
      </c>
      <c r="P130">
        <v>129</v>
      </c>
      <c r="Q130" s="26">
        <v>11.46</v>
      </c>
      <c r="R130">
        <v>129</v>
      </c>
      <c r="S130" s="26">
        <v>11.25</v>
      </c>
      <c r="T130">
        <v>129</v>
      </c>
      <c r="U130" s="34">
        <v>8.44</v>
      </c>
      <c r="V130" s="35">
        <v>577</v>
      </c>
      <c r="W130" s="34">
        <v>9.58</v>
      </c>
      <c r="X130" s="35">
        <v>686</v>
      </c>
    </row>
    <row r="131" spans="1:24">
      <c r="A131" s="26">
        <v>10.82</v>
      </c>
      <c r="B131">
        <v>681</v>
      </c>
      <c r="C131" t="s">
        <v>2422</v>
      </c>
      <c r="D131">
        <v>871</v>
      </c>
      <c r="E131" t="s">
        <v>1134</v>
      </c>
      <c r="F131">
        <v>822</v>
      </c>
      <c r="G131" s="37" t="s">
        <v>3837</v>
      </c>
      <c r="H131" s="37">
        <v>822</v>
      </c>
      <c r="I131" s="26">
        <v>12.35</v>
      </c>
      <c r="J131">
        <v>757</v>
      </c>
      <c r="M131" s="26">
        <v>3.48</v>
      </c>
      <c r="N131">
        <v>196</v>
      </c>
      <c r="O131" s="26">
        <v>3.73</v>
      </c>
      <c r="P131">
        <v>130</v>
      </c>
      <c r="Q131" s="26">
        <v>11.52</v>
      </c>
      <c r="R131">
        <v>130</v>
      </c>
      <c r="S131" s="26">
        <v>11.31</v>
      </c>
      <c r="T131">
        <v>130</v>
      </c>
      <c r="U131" s="34">
        <v>8.4499999999999993</v>
      </c>
      <c r="V131" s="35">
        <v>575</v>
      </c>
      <c r="W131" s="34">
        <v>9.59</v>
      </c>
      <c r="X131" s="35">
        <v>684</v>
      </c>
    </row>
    <row r="132" spans="1:24">
      <c r="A132" s="26">
        <v>10.83</v>
      </c>
      <c r="B132">
        <v>678</v>
      </c>
      <c r="C132" t="s">
        <v>2423</v>
      </c>
      <c r="D132">
        <v>870</v>
      </c>
      <c r="E132" t="s">
        <v>1135</v>
      </c>
      <c r="F132">
        <v>821</v>
      </c>
      <c r="G132" s="37" t="s">
        <v>1928</v>
      </c>
      <c r="H132" s="37">
        <v>821</v>
      </c>
      <c r="I132" s="26">
        <v>12.36</v>
      </c>
      <c r="J132">
        <v>755</v>
      </c>
      <c r="M132" s="26">
        <v>3.49</v>
      </c>
      <c r="N132">
        <v>198</v>
      </c>
      <c r="O132" s="26">
        <v>3.75</v>
      </c>
      <c r="P132">
        <v>131</v>
      </c>
      <c r="Q132" s="26">
        <v>11.57</v>
      </c>
      <c r="R132">
        <v>131</v>
      </c>
      <c r="S132" s="26">
        <v>11.37</v>
      </c>
      <c r="T132">
        <v>131</v>
      </c>
      <c r="U132" s="34">
        <v>8.4600000000000009</v>
      </c>
      <c r="V132" s="35">
        <v>573</v>
      </c>
      <c r="W132" s="34">
        <v>9.6</v>
      </c>
      <c r="X132" s="35">
        <v>683</v>
      </c>
    </row>
    <row r="133" spans="1:24">
      <c r="A133" s="26">
        <v>10.84</v>
      </c>
      <c r="B133">
        <v>675</v>
      </c>
      <c r="C133" t="s">
        <v>2424</v>
      </c>
      <c r="D133">
        <v>869</v>
      </c>
      <c r="E133" t="s">
        <v>1136</v>
      </c>
      <c r="F133">
        <v>820</v>
      </c>
      <c r="G133" s="37" t="s">
        <v>1929</v>
      </c>
      <c r="H133" s="37">
        <v>820</v>
      </c>
      <c r="I133" s="26">
        <v>12.37</v>
      </c>
      <c r="J133">
        <v>753</v>
      </c>
      <c r="M133" s="26">
        <v>3.5</v>
      </c>
      <c r="N133">
        <v>200</v>
      </c>
      <c r="O133" s="26">
        <v>3.77</v>
      </c>
      <c r="P133">
        <v>132</v>
      </c>
      <c r="Q133" s="26">
        <v>11.63</v>
      </c>
      <c r="R133">
        <v>132</v>
      </c>
      <c r="S133" s="26">
        <v>11.42</v>
      </c>
      <c r="T133">
        <v>132</v>
      </c>
      <c r="U133" s="34">
        <v>8.4700000000000006</v>
      </c>
      <c r="V133" s="35">
        <v>569</v>
      </c>
      <c r="W133" s="34">
        <v>9.61</v>
      </c>
      <c r="X133" s="35">
        <v>681</v>
      </c>
    </row>
    <row r="134" spans="1:24">
      <c r="A134" s="26">
        <v>10.85</v>
      </c>
      <c r="B134">
        <v>673</v>
      </c>
      <c r="C134" t="s">
        <v>2425</v>
      </c>
      <c r="D134">
        <v>868</v>
      </c>
      <c r="E134" t="s">
        <v>1137</v>
      </c>
      <c r="F134">
        <v>819</v>
      </c>
      <c r="G134" s="37" t="s">
        <v>3838</v>
      </c>
      <c r="H134" s="37">
        <v>819</v>
      </c>
      <c r="I134" s="26">
        <v>12.38</v>
      </c>
      <c r="J134">
        <v>752</v>
      </c>
      <c r="M134" s="26">
        <v>3.51</v>
      </c>
      <c r="N134">
        <v>202</v>
      </c>
      <c r="O134" s="26">
        <v>3.78</v>
      </c>
      <c r="P134">
        <v>133</v>
      </c>
      <c r="Q134" s="26">
        <v>11.69</v>
      </c>
      <c r="R134">
        <v>133</v>
      </c>
      <c r="S134" s="26">
        <v>11.48</v>
      </c>
      <c r="T134">
        <v>133</v>
      </c>
      <c r="U134" s="34">
        <v>8.48</v>
      </c>
      <c r="V134" s="35">
        <v>567</v>
      </c>
      <c r="W134" s="34">
        <v>9.6199999999999992</v>
      </c>
      <c r="X134" s="35">
        <v>678</v>
      </c>
    </row>
    <row r="135" spans="1:24">
      <c r="A135" s="26">
        <v>10.86</v>
      </c>
      <c r="B135">
        <v>671</v>
      </c>
      <c r="C135" t="s">
        <v>2426</v>
      </c>
      <c r="D135">
        <v>867</v>
      </c>
      <c r="E135" t="s">
        <v>1138</v>
      </c>
      <c r="F135">
        <v>817</v>
      </c>
      <c r="G135" s="37" t="s">
        <v>1582</v>
      </c>
      <c r="H135" s="37">
        <v>817</v>
      </c>
      <c r="I135" s="26">
        <v>12.39</v>
      </c>
      <c r="J135">
        <v>750</v>
      </c>
      <c r="M135" s="26">
        <v>3.52</v>
      </c>
      <c r="N135">
        <v>204</v>
      </c>
      <c r="O135" s="26">
        <v>3.8</v>
      </c>
      <c r="P135">
        <v>134</v>
      </c>
      <c r="Q135" s="26">
        <v>11.75</v>
      </c>
      <c r="R135">
        <v>134</v>
      </c>
      <c r="S135" s="26">
        <v>11.53</v>
      </c>
      <c r="T135">
        <v>134</v>
      </c>
      <c r="U135" s="34">
        <v>8.49</v>
      </c>
      <c r="V135" s="35">
        <v>565</v>
      </c>
      <c r="W135" s="34">
        <v>9.6300000000000008</v>
      </c>
      <c r="X135" s="35">
        <v>676</v>
      </c>
    </row>
    <row r="136" spans="1:24">
      <c r="A136" s="26">
        <v>10.87</v>
      </c>
      <c r="B136">
        <v>668</v>
      </c>
      <c r="C136" t="s">
        <v>2427</v>
      </c>
      <c r="D136">
        <v>866</v>
      </c>
      <c r="E136" t="s">
        <v>1139</v>
      </c>
      <c r="F136">
        <v>816</v>
      </c>
      <c r="G136" s="37" t="s">
        <v>3839</v>
      </c>
      <c r="H136" s="37">
        <v>816</v>
      </c>
      <c r="I136" s="26">
        <v>12.4</v>
      </c>
      <c r="J136">
        <v>748</v>
      </c>
      <c r="M136" s="26">
        <v>3.53</v>
      </c>
      <c r="N136">
        <v>206</v>
      </c>
      <c r="O136" s="26">
        <v>3.82</v>
      </c>
      <c r="P136">
        <v>135</v>
      </c>
      <c r="Q136" s="26">
        <v>11.81</v>
      </c>
      <c r="R136">
        <v>135</v>
      </c>
      <c r="S136" s="26">
        <v>11.59</v>
      </c>
      <c r="T136">
        <v>135</v>
      </c>
      <c r="U136" s="34">
        <v>8.51</v>
      </c>
      <c r="V136" s="35">
        <v>560</v>
      </c>
      <c r="W136" s="34">
        <v>9.64</v>
      </c>
      <c r="X136" s="35">
        <v>673</v>
      </c>
    </row>
    <row r="137" spans="1:24">
      <c r="A137" s="26">
        <v>10.88</v>
      </c>
      <c r="B137">
        <v>666</v>
      </c>
      <c r="C137" t="s">
        <v>2428</v>
      </c>
      <c r="D137">
        <v>865</v>
      </c>
      <c r="E137" t="s">
        <v>1140</v>
      </c>
      <c r="F137">
        <v>815</v>
      </c>
      <c r="G137" s="37" t="s">
        <v>1930</v>
      </c>
      <c r="H137" s="37">
        <v>815</v>
      </c>
      <c r="I137" s="26">
        <v>12.41</v>
      </c>
      <c r="J137">
        <v>746</v>
      </c>
      <c r="M137" s="26">
        <v>3.54</v>
      </c>
      <c r="N137">
        <v>208</v>
      </c>
      <c r="O137" s="26">
        <v>3.83</v>
      </c>
      <c r="P137">
        <v>136</v>
      </c>
      <c r="Q137" s="26">
        <v>11.87</v>
      </c>
      <c r="R137">
        <v>136</v>
      </c>
      <c r="S137" s="26">
        <v>11.64</v>
      </c>
      <c r="T137">
        <v>136</v>
      </c>
      <c r="U137" s="34">
        <v>8.52</v>
      </c>
      <c r="V137" s="35">
        <v>557</v>
      </c>
      <c r="W137" s="34">
        <v>9.65</v>
      </c>
      <c r="X137" s="35">
        <v>672</v>
      </c>
    </row>
    <row r="138" spans="1:24">
      <c r="A138" s="26">
        <v>10.89</v>
      </c>
      <c r="B138">
        <v>663</v>
      </c>
      <c r="C138" t="s">
        <v>2429</v>
      </c>
      <c r="D138">
        <v>864</v>
      </c>
      <c r="E138" t="s">
        <v>1141</v>
      </c>
      <c r="F138">
        <v>813</v>
      </c>
      <c r="G138" s="37" t="s">
        <v>1585</v>
      </c>
      <c r="H138" s="37">
        <v>813</v>
      </c>
      <c r="I138" s="26">
        <v>12.42</v>
      </c>
      <c r="J138">
        <v>745</v>
      </c>
      <c r="M138" s="26">
        <v>3.55</v>
      </c>
      <c r="N138">
        <v>210</v>
      </c>
      <c r="O138" s="26">
        <v>3.85</v>
      </c>
      <c r="P138">
        <v>137</v>
      </c>
      <c r="Q138" s="26">
        <v>11.93</v>
      </c>
      <c r="R138">
        <v>137</v>
      </c>
      <c r="S138" s="26">
        <v>11.7</v>
      </c>
      <c r="T138">
        <v>137</v>
      </c>
      <c r="U138" s="34">
        <v>8.5299999999999994</v>
      </c>
      <c r="V138" s="35">
        <v>553</v>
      </c>
      <c r="W138" s="34">
        <v>9.66</v>
      </c>
      <c r="X138" s="35">
        <v>670</v>
      </c>
    </row>
    <row r="139" spans="1:24">
      <c r="A139" s="26">
        <v>10.9</v>
      </c>
      <c r="B139">
        <v>661</v>
      </c>
      <c r="C139" t="s">
        <v>2430</v>
      </c>
      <c r="D139">
        <v>863</v>
      </c>
      <c r="E139" t="s">
        <v>1142</v>
      </c>
      <c r="F139">
        <v>812</v>
      </c>
      <c r="G139" s="37" t="s">
        <v>3840</v>
      </c>
      <c r="H139" s="37">
        <v>812</v>
      </c>
      <c r="I139" s="26">
        <v>12.43</v>
      </c>
      <c r="J139">
        <v>743</v>
      </c>
      <c r="M139" s="26">
        <v>3.56</v>
      </c>
      <c r="N139">
        <v>212</v>
      </c>
      <c r="O139" s="26">
        <v>3.86</v>
      </c>
      <c r="P139">
        <v>138</v>
      </c>
      <c r="Q139" s="26">
        <v>11.99</v>
      </c>
      <c r="R139">
        <v>138</v>
      </c>
      <c r="S139" s="26">
        <v>11.75</v>
      </c>
      <c r="T139">
        <v>138</v>
      </c>
      <c r="U139" s="34">
        <v>8.5399999999999991</v>
      </c>
      <c r="V139" s="35">
        <v>551</v>
      </c>
      <c r="W139" s="34">
        <v>9.67</v>
      </c>
      <c r="X139" s="35">
        <v>668</v>
      </c>
    </row>
    <row r="140" spans="1:24">
      <c r="A140" s="26">
        <v>10.91</v>
      </c>
      <c r="B140">
        <v>658</v>
      </c>
      <c r="C140" t="s">
        <v>2431</v>
      </c>
      <c r="D140">
        <v>862</v>
      </c>
      <c r="E140" t="s">
        <v>1143</v>
      </c>
      <c r="F140">
        <v>811</v>
      </c>
      <c r="G140" s="37" t="s">
        <v>3841</v>
      </c>
      <c r="H140" s="37">
        <v>811</v>
      </c>
      <c r="I140" s="26">
        <v>12.44</v>
      </c>
      <c r="J140">
        <v>741</v>
      </c>
      <c r="M140" s="26">
        <v>3.57</v>
      </c>
      <c r="N140">
        <v>214</v>
      </c>
      <c r="O140" s="26">
        <v>3.88</v>
      </c>
      <c r="P140">
        <v>139</v>
      </c>
      <c r="Q140" s="26">
        <v>12.05</v>
      </c>
      <c r="R140">
        <v>139</v>
      </c>
      <c r="S140" s="26">
        <v>11.81</v>
      </c>
      <c r="T140">
        <v>139</v>
      </c>
      <c r="U140" s="34">
        <v>8.5500000000000007</v>
      </c>
      <c r="V140" s="35">
        <v>549</v>
      </c>
      <c r="W140" s="34">
        <v>9.68</v>
      </c>
      <c r="X140" s="35">
        <v>665</v>
      </c>
    </row>
    <row r="141" spans="1:24">
      <c r="A141" s="26">
        <v>10.92</v>
      </c>
      <c r="B141">
        <v>656</v>
      </c>
      <c r="C141" t="s">
        <v>331</v>
      </c>
      <c r="D141">
        <v>861</v>
      </c>
      <c r="E141" t="s">
        <v>1144</v>
      </c>
      <c r="F141">
        <v>809</v>
      </c>
      <c r="G141" s="37" t="s">
        <v>1931</v>
      </c>
      <c r="H141" s="37">
        <v>809</v>
      </c>
      <c r="I141" s="26">
        <v>12.45</v>
      </c>
      <c r="J141">
        <v>740</v>
      </c>
      <c r="M141" s="26">
        <v>3.58</v>
      </c>
      <c r="N141">
        <v>216</v>
      </c>
      <c r="O141" s="26">
        <v>3.9</v>
      </c>
      <c r="P141">
        <v>140</v>
      </c>
      <c r="Q141" s="26">
        <v>12.11</v>
      </c>
      <c r="R141">
        <v>140</v>
      </c>
      <c r="S141" s="26">
        <v>11.86</v>
      </c>
      <c r="T141">
        <v>140</v>
      </c>
      <c r="U141" s="34">
        <v>8.56</v>
      </c>
      <c r="V141" s="35">
        <v>545</v>
      </c>
      <c r="W141" s="34">
        <v>9.69</v>
      </c>
      <c r="X141" s="35">
        <v>664</v>
      </c>
    </row>
    <row r="142" spans="1:24">
      <c r="A142" s="26">
        <v>10.93</v>
      </c>
      <c r="B142">
        <v>653</v>
      </c>
      <c r="C142" t="s">
        <v>2432</v>
      </c>
      <c r="D142">
        <v>860</v>
      </c>
      <c r="E142" t="s">
        <v>1145</v>
      </c>
      <c r="F142">
        <v>808</v>
      </c>
      <c r="G142" s="37" t="s">
        <v>1932</v>
      </c>
      <c r="H142" s="37">
        <v>808</v>
      </c>
      <c r="I142" s="26">
        <v>12.46</v>
      </c>
      <c r="J142">
        <v>738</v>
      </c>
      <c r="M142" s="26">
        <v>3.59</v>
      </c>
      <c r="N142">
        <v>218</v>
      </c>
      <c r="O142" s="26">
        <v>3.91</v>
      </c>
      <c r="P142">
        <v>141</v>
      </c>
      <c r="Q142" s="26">
        <v>12.17</v>
      </c>
      <c r="R142">
        <v>141</v>
      </c>
      <c r="S142" s="26">
        <v>11.92</v>
      </c>
      <c r="T142">
        <v>141</v>
      </c>
      <c r="U142" s="34">
        <v>8.57</v>
      </c>
      <c r="V142" s="35">
        <v>543</v>
      </c>
      <c r="W142" s="34">
        <v>9.6999999999999993</v>
      </c>
      <c r="X142" s="35">
        <v>662</v>
      </c>
    </row>
    <row r="143" spans="1:24">
      <c r="A143" s="26">
        <v>10.94</v>
      </c>
      <c r="B143">
        <v>650</v>
      </c>
      <c r="C143" t="s">
        <v>2433</v>
      </c>
      <c r="D143">
        <v>859</v>
      </c>
      <c r="E143" t="s">
        <v>1146</v>
      </c>
      <c r="F143">
        <v>807</v>
      </c>
      <c r="G143" s="37" t="s">
        <v>3842</v>
      </c>
      <c r="H143" s="37">
        <v>807</v>
      </c>
      <c r="I143" s="26">
        <v>12.47</v>
      </c>
      <c r="J143">
        <v>736</v>
      </c>
      <c r="M143" s="26">
        <v>3.6</v>
      </c>
      <c r="N143">
        <v>220</v>
      </c>
      <c r="O143" s="26">
        <v>3.93</v>
      </c>
      <c r="P143">
        <v>142</v>
      </c>
      <c r="Q143" s="26">
        <v>12.23</v>
      </c>
      <c r="R143">
        <v>142</v>
      </c>
      <c r="S143" s="26">
        <v>11.97</v>
      </c>
      <c r="T143">
        <v>142</v>
      </c>
      <c r="U143" s="34">
        <v>8.58</v>
      </c>
      <c r="V143" s="35">
        <v>540</v>
      </c>
      <c r="W143" s="34">
        <v>9.7100000000000009</v>
      </c>
      <c r="X143" s="35">
        <v>660</v>
      </c>
    </row>
    <row r="144" spans="1:24">
      <c r="A144" s="26">
        <v>10.95</v>
      </c>
      <c r="B144">
        <v>648</v>
      </c>
      <c r="C144" t="s">
        <v>2434</v>
      </c>
      <c r="D144">
        <v>858</v>
      </c>
      <c r="E144" t="s">
        <v>1147</v>
      </c>
      <c r="F144">
        <v>805</v>
      </c>
      <c r="G144" s="37" t="s">
        <v>1933</v>
      </c>
      <c r="H144" s="37">
        <v>805</v>
      </c>
      <c r="I144" s="26">
        <v>12.48</v>
      </c>
      <c r="J144">
        <v>735</v>
      </c>
      <c r="M144" s="26">
        <v>3.61</v>
      </c>
      <c r="N144">
        <v>223</v>
      </c>
      <c r="O144" s="26">
        <v>3.95</v>
      </c>
      <c r="P144">
        <v>143</v>
      </c>
      <c r="Q144" s="26">
        <v>12.29</v>
      </c>
      <c r="R144">
        <v>143</v>
      </c>
      <c r="S144" s="26">
        <v>12.03</v>
      </c>
      <c r="T144">
        <v>143</v>
      </c>
      <c r="U144" s="34">
        <v>8.59</v>
      </c>
      <c r="V144" s="35">
        <v>537</v>
      </c>
      <c r="W144" s="34">
        <v>9.7200000000000006</v>
      </c>
      <c r="X144" s="35">
        <v>657</v>
      </c>
    </row>
    <row r="145" spans="1:24">
      <c r="A145" s="26">
        <v>10.96</v>
      </c>
      <c r="B145">
        <v>646</v>
      </c>
      <c r="C145" t="s">
        <v>2435</v>
      </c>
      <c r="D145">
        <v>857</v>
      </c>
      <c r="E145" t="s">
        <v>1148</v>
      </c>
      <c r="F145">
        <v>804</v>
      </c>
      <c r="G145" s="37" t="s">
        <v>1934</v>
      </c>
      <c r="H145" s="37">
        <v>804</v>
      </c>
      <c r="I145" s="26">
        <v>12.49</v>
      </c>
      <c r="J145">
        <v>733</v>
      </c>
      <c r="M145" s="26">
        <v>3.62</v>
      </c>
      <c r="N145">
        <v>225</v>
      </c>
      <c r="O145" s="26">
        <v>3.96</v>
      </c>
      <c r="P145">
        <v>144</v>
      </c>
      <c r="Q145" s="26">
        <v>12.34</v>
      </c>
      <c r="R145">
        <v>144</v>
      </c>
      <c r="S145" s="26">
        <v>12.09</v>
      </c>
      <c r="T145">
        <v>144</v>
      </c>
      <c r="U145" s="34">
        <v>8.6</v>
      </c>
      <c r="V145" s="35">
        <v>535</v>
      </c>
      <c r="W145" s="34">
        <v>9.73</v>
      </c>
      <c r="X145" s="35">
        <v>656</v>
      </c>
    </row>
    <row r="146" spans="1:24">
      <c r="A146" s="26">
        <v>10.97</v>
      </c>
      <c r="B146">
        <v>643</v>
      </c>
      <c r="C146" t="s">
        <v>2436</v>
      </c>
      <c r="D146">
        <v>856</v>
      </c>
      <c r="E146" t="s">
        <v>1149</v>
      </c>
      <c r="F146">
        <v>803</v>
      </c>
      <c r="G146" s="37" t="s">
        <v>1935</v>
      </c>
      <c r="H146" s="37">
        <v>803</v>
      </c>
      <c r="I146" s="26">
        <v>12.5</v>
      </c>
      <c r="J146">
        <v>731</v>
      </c>
      <c r="M146" s="26">
        <v>3.63</v>
      </c>
      <c r="N146">
        <v>227</v>
      </c>
      <c r="O146" s="26">
        <v>3.98</v>
      </c>
      <c r="P146">
        <v>145</v>
      </c>
      <c r="Q146" s="26">
        <v>12.4</v>
      </c>
      <c r="R146">
        <v>145</v>
      </c>
      <c r="S146" s="26">
        <v>12.14</v>
      </c>
      <c r="T146">
        <v>145</v>
      </c>
      <c r="U146" s="34">
        <v>8.61</v>
      </c>
      <c r="V146" s="35">
        <v>533</v>
      </c>
      <c r="W146" s="34">
        <v>9.74</v>
      </c>
      <c r="X146" s="35">
        <v>654</v>
      </c>
    </row>
    <row r="147" spans="1:24">
      <c r="A147" s="26">
        <v>10.98</v>
      </c>
      <c r="B147">
        <v>641</v>
      </c>
      <c r="C147" t="s">
        <v>2437</v>
      </c>
      <c r="D147">
        <v>855</v>
      </c>
      <c r="E147" t="s">
        <v>1150</v>
      </c>
      <c r="F147">
        <v>802</v>
      </c>
      <c r="G147" s="37" t="s">
        <v>1936</v>
      </c>
      <c r="H147" s="37">
        <v>802</v>
      </c>
      <c r="I147" s="26">
        <v>12.51</v>
      </c>
      <c r="J147">
        <v>729</v>
      </c>
      <c r="M147" s="26">
        <v>3.64</v>
      </c>
      <c r="N147">
        <v>229</v>
      </c>
      <c r="O147" s="26">
        <v>3.99</v>
      </c>
      <c r="P147">
        <v>146</v>
      </c>
      <c r="Q147" s="26">
        <v>12.46</v>
      </c>
      <c r="R147">
        <v>146</v>
      </c>
      <c r="S147" s="26">
        <v>12.2</v>
      </c>
      <c r="T147">
        <v>146</v>
      </c>
      <c r="U147" s="34">
        <v>8.6199999999999992</v>
      </c>
      <c r="V147" s="35">
        <v>529</v>
      </c>
      <c r="W147" s="34">
        <v>9.75</v>
      </c>
      <c r="X147" s="35">
        <v>651</v>
      </c>
    </row>
    <row r="148" spans="1:24">
      <c r="A148" s="26">
        <v>10.99</v>
      </c>
      <c r="B148">
        <v>638</v>
      </c>
      <c r="C148" t="s">
        <v>2438</v>
      </c>
      <c r="D148">
        <v>854</v>
      </c>
      <c r="E148" t="s">
        <v>1151</v>
      </c>
      <c r="F148">
        <v>800</v>
      </c>
      <c r="G148" s="37" t="s">
        <v>1937</v>
      </c>
      <c r="H148" s="37">
        <v>800</v>
      </c>
      <c r="I148" s="26">
        <v>12.52</v>
      </c>
      <c r="J148">
        <v>728</v>
      </c>
      <c r="M148" s="26">
        <v>3.65</v>
      </c>
      <c r="N148">
        <v>231</v>
      </c>
      <c r="O148" s="26">
        <v>4.01</v>
      </c>
      <c r="P148">
        <v>147</v>
      </c>
      <c r="Q148" s="26">
        <v>12.52</v>
      </c>
      <c r="R148">
        <v>147</v>
      </c>
      <c r="S148" s="26">
        <v>12.25</v>
      </c>
      <c r="T148">
        <v>147</v>
      </c>
      <c r="U148" s="34">
        <v>8.6300000000000008</v>
      </c>
      <c r="V148" s="35">
        <v>527</v>
      </c>
      <c r="W148" s="34">
        <v>9.77</v>
      </c>
      <c r="X148" s="35">
        <v>648</v>
      </c>
    </row>
    <row r="149" spans="1:24">
      <c r="A149" s="26">
        <v>11</v>
      </c>
      <c r="B149">
        <v>636</v>
      </c>
      <c r="C149" t="s">
        <v>2439</v>
      </c>
      <c r="D149">
        <v>853</v>
      </c>
      <c r="E149" t="s">
        <v>1152</v>
      </c>
      <c r="F149">
        <v>799</v>
      </c>
      <c r="G149" s="37" t="s">
        <v>1594</v>
      </c>
      <c r="H149" s="37">
        <v>799</v>
      </c>
      <c r="I149" s="26">
        <v>12.53</v>
      </c>
      <c r="J149">
        <v>726</v>
      </c>
      <c r="M149" s="26">
        <v>3.66</v>
      </c>
      <c r="N149">
        <v>233</v>
      </c>
      <c r="O149" s="26">
        <v>4.03</v>
      </c>
      <c r="P149">
        <v>148</v>
      </c>
      <c r="Q149" s="26">
        <v>12.58</v>
      </c>
      <c r="R149">
        <v>148</v>
      </c>
      <c r="S149" s="26">
        <v>12.31</v>
      </c>
      <c r="T149">
        <v>148</v>
      </c>
      <c r="U149" s="34">
        <v>8.64</v>
      </c>
      <c r="V149" s="35">
        <v>525</v>
      </c>
      <c r="W149" s="34">
        <v>9.7799999999999994</v>
      </c>
      <c r="X149" s="35">
        <v>645</v>
      </c>
    </row>
    <row r="150" spans="1:24">
      <c r="A150" s="26">
        <v>11.01</v>
      </c>
      <c r="B150">
        <v>633</v>
      </c>
      <c r="C150" t="s">
        <v>2440</v>
      </c>
      <c r="D150">
        <v>852</v>
      </c>
      <c r="E150" t="s">
        <v>1153</v>
      </c>
      <c r="F150">
        <v>798</v>
      </c>
      <c r="G150" s="37" t="s">
        <v>1938</v>
      </c>
      <c r="H150" s="37">
        <v>798</v>
      </c>
      <c r="I150" s="26">
        <v>12.54</v>
      </c>
      <c r="J150">
        <v>724</v>
      </c>
      <c r="M150" s="26">
        <v>3.67</v>
      </c>
      <c r="N150">
        <v>235</v>
      </c>
      <c r="O150" s="26">
        <v>4.04</v>
      </c>
      <c r="P150">
        <v>149</v>
      </c>
      <c r="Q150" s="26">
        <v>12.64</v>
      </c>
      <c r="R150">
        <v>149</v>
      </c>
      <c r="S150" s="26">
        <v>12.36</v>
      </c>
      <c r="T150">
        <v>149</v>
      </c>
      <c r="U150" s="34">
        <v>8.66</v>
      </c>
      <c r="V150" s="35">
        <v>520</v>
      </c>
      <c r="W150" s="34">
        <v>9.7899999999999991</v>
      </c>
      <c r="X150" s="35">
        <v>644</v>
      </c>
    </row>
    <row r="151" spans="1:24">
      <c r="A151" s="26">
        <v>11.02</v>
      </c>
      <c r="B151">
        <v>631</v>
      </c>
      <c r="C151" t="s">
        <v>2441</v>
      </c>
      <c r="D151">
        <v>851</v>
      </c>
      <c r="E151" t="s">
        <v>1154</v>
      </c>
      <c r="F151">
        <v>796</v>
      </c>
      <c r="G151" s="37" t="s">
        <v>3843</v>
      </c>
      <c r="H151" s="37">
        <v>796</v>
      </c>
      <c r="I151" s="26">
        <v>12.55</v>
      </c>
      <c r="J151">
        <v>723</v>
      </c>
      <c r="M151" s="26">
        <v>3.68</v>
      </c>
      <c r="N151">
        <v>237</v>
      </c>
      <c r="O151" s="26">
        <v>4.0599999999999996</v>
      </c>
      <c r="P151">
        <v>150</v>
      </c>
      <c r="Q151" s="26">
        <v>12.7</v>
      </c>
      <c r="R151">
        <v>150</v>
      </c>
      <c r="S151" s="26">
        <v>12.42</v>
      </c>
      <c r="T151">
        <v>150</v>
      </c>
      <c r="U151" s="34">
        <v>8.67</v>
      </c>
      <c r="V151" s="35">
        <v>517</v>
      </c>
      <c r="W151" s="34">
        <v>9.8000000000000007</v>
      </c>
      <c r="X151" s="35">
        <v>642</v>
      </c>
    </row>
    <row r="152" spans="1:24">
      <c r="A152" s="26">
        <v>11.03</v>
      </c>
      <c r="B152">
        <v>628</v>
      </c>
      <c r="C152" t="s">
        <v>2442</v>
      </c>
      <c r="D152">
        <v>850</v>
      </c>
      <c r="E152" t="s">
        <v>1155</v>
      </c>
      <c r="F152">
        <v>795</v>
      </c>
      <c r="G152" s="37" t="s">
        <v>1939</v>
      </c>
      <c r="H152" s="37">
        <v>795</v>
      </c>
      <c r="I152" s="26">
        <v>12.56</v>
      </c>
      <c r="J152">
        <v>721</v>
      </c>
      <c r="M152" s="26">
        <v>3.69</v>
      </c>
      <c r="N152">
        <v>239</v>
      </c>
      <c r="O152" s="26">
        <v>4.08</v>
      </c>
      <c r="P152">
        <v>151</v>
      </c>
      <c r="Q152" s="26">
        <v>12.76</v>
      </c>
      <c r="R152">
        <v>151</v>
      </c>
      <c r="S152" s="26">
        <v>12.47</v>
      </c>
      <c r="T152">
        <v>151</v>
      </c>
      <c r="U152" s="34">
        <v>8.68</v>
      </c>
      <c r="V152" s="35">
        <v>513</v>
      </c>
      <c r="W152" s="34">
        <v>9.81</v>
      </c>
      <c r="X152" s="35">
        <v>639</v>
      </c>
    </row>
    <row r="153" spans="1:24">
      <c r="A153" s="26">
        <v>11.04</v>
      </c>
      <c r="B153">
        <v>625</v>
      </c>
      <c r="C153" t="s">
        <v>2443</v>
      </c>
      <c r="D153">
        <v>849</v>
      </c>
      <c r="E153" t="s">
        <v>1156</v>
      </c>
      <c r="F153">
        <v>794</v>
      </c>
      <c r="G153" s="37" t="s">
        <v>1597</v>
      </c>
      <c r="H153" s="37">
        <v>794</v>
      </c>
      <c r="I153" s="26">
        <v>12.57</v>
      </c>
      <c r="J153">
        <v>720</v>
      </c>
      <c r="M153" s="26">
        <v>3.7</v>
      </c>
      <c r="N153">
        <v>242</v>
      </c>
      <c r="O153" s="26">
        <v>4.09</v>
      </c>
      <c r="P153">
        <v>152</v>
      </c>
      <c r="Q153" s="26">
        <v>12.82</v>
      </c>
      <c r="R153">
        <v>152</v>
      </c>
      <c r="S153" s="26">
        <v>12.53</v>
      </c>
      <c r="T153">
        <v>152</v>
      </c>
      <c r="U153" s="34">
        <v>8.69</v>
      </c>
      <c r="V153" s="35">
        <v>511</v>
      </c>
      <c r="W153" s="34">
        <v>9.82</v>
      </c>
      <c r="X153" s="35">
        <v>638</v>
      </c>
    </row>
    <row r="154" spans="1:24">
      <c r="A154" s="26">
        <v>11.05</v>
      </c>
      <c r="B154">
        <v>623</v>
      </c>
      <c r="C154" t="s">
        <v>2444</v>
      </c>
      <c r="D154">
        <v>848</v>
      </c>
      <c r="E154" t="s">
        <v>1157</v>
      </c>
      <c r="F154">
        <v>792</v>
      </c>
      <c r="G154" s="37" t="s">
        <v>3844</v>
      </c>
      <c r="H154" s="37">
        <v>792</v>
      </c>
      <c r="I154" s="26">
        <v>12.58</v>
      </c>
      <c r="J154">
        <v>718</v>
      </c>
      <c r="M154" s="26">
        <v>3.71</v>
      </c>
      <c r="N154">
        <v>244</v>
      </c>
      <c r="O154" s="26">
        <v>4.1100000000000003</v>
      </c>
      <c r="P154">
        <v>153</v>
      </c>
      <c r="Q154" s="26">
        <v>12.87</v>
      </c>
      <c r="R154">
        <v>153</v>
      </c>
      <c r="S154" s="26">
        <v>12.58</v>
      </c>
      <c r="T154">
        <v>153</v>
      </c>
      <c r="U154" s="34">
        <v>8.6999999999999993</v>
      </c>
      <c r="V154" s="35">
        <v>509</v>
      </c>
      <c r="W154" s="34">
        <v>9.83</v>
      </c>
      <c r="X154" s="35">
        <v>636</v>
      </c>
    </row>
    <row r="155" spans="1:24">
      <c r="A155" s="26">
        <v>11.06</v>
      </c>
      <c r="B155">
        <v>621</v>
      </c>
      <c r="C155" t="s">
        <v>2445</v>
      </c>
      <c r="D155">
        <v>847</v>
      </c>
      <c r="E155" t="s">
        <v>1158</v>
      </c>
      <c r="F155">
        <v>791</v>
      </c>
      <c r="G155" s="37" t="s">
        <v>1940</v>
      </c>
      <c r="H155" s="37">
        <v>791</v>
      </c>
      <c r="I155" s="26">
        <v>12.59</v>
      </c>
      <c r="J155">
        <v>716</v>
      </c>
      <c r="M155" s="26">
        <v>3.72</v>
      </c>
      <c r="N155">
        <v>246</v>
      </c>
      <c r="O155" s="26">
        <v>4.12</v>
      </c>
      <c r="P155">
        <v>154</v>
      </c>
      <c r="Q155" s="26">
        <v>12.93</v>
      </c>
      <c r="R155">
        <v>154</v>
      </c>
      <c r="S155" s="26">
        <v>12.64</v>
      </c>
      <c r="T155">
        <v>154</v>
      </c>
      <c r="U155" s="34">
        <v>8.7100000000000009</v>
      </c>
      <c r="V155" s="35">
        <v>505</v>
      </c>
      <c r="W155" s="34">
        <v>9.84</v>
      </c>
      <c r="X155" s="35">
        <v>633</v>
      </c>
    </row>
    <row r="156" spans="1:24">
      <c r="A156" s="26">
        <v>11.07</v>
      </c>
      <c r="B156">
        <v>618</v>
      </c>
      <c r="C156" t="s">
        <v>2446</v>
      </c>
      <c r="D156">
        <v>846</v>
      </c>
      <c r="E156" t="s">
        <v>1159</v>
      </c>
      <c r="F156">
        <v>790</v>
      </c>
      <c r="G156" s="37" t="s">
        <v>3845</v>
      </c>
      <c r="H156" s="37">
        <v>790</v>
      </c>
      <c r="I156" s="26">
        <v>12.6</v>
      </c>
      <c r="J156">
        <v>715</v>
      </c>
      <c r="M156" s="26">
        <v>3.73</v>
      </c>
      <c r="N156">
        <v>248</v>
      </c>
      <c r="O156" s="26">
        <v>4.1399999999999997</v>
      </c>
      <c r="P156">
        <v>155</v>
      </c>
      <c r="Q156" s="26">
        <v>12.99</v>
      </c>
      <c r="R156">
        <v>155</v>
      </c>
      <c r="S156" s="26">
        <v>12.69</v>
      </c>
      <c r="T156">
        <v>155</v>
      </c>
      <c r="U156" s="34">
        <v>8.7200000000000006</v>
      </c>
      <c r="V156" s="35">
        <v>503</v>
      </c>
      <c r="W156" s="34">
        <v>9.86</v>
      </c>
      <c r="X156" s="35">
        <v>630</v>
      </c>
    </row>
    <row r="157" spans="1:24">
      <c r="A157" s="26">
        <v>11.08</v>
      </c>
      <c r="B157">
        <v>615</v>
      </c>
      <c r="C157" t="s">
        <v>2447</v>
      </c>
      <c r="D157">
        <v>845</v>
      </c>
      <c r="E157" t="s">
        <v>1160</v>
      </c>
      <c r="F157">
        <v>789</v>
      </c>
      <c r="G157" s="37" t="s">
        <v>1600</v>
      </c>
      <c r="H157" s="37">
        <v>789</v>
      </c>
      <c r="I157" s="26">
        <v>12.61</v>
      </c>
      <c r="J157">
        <v>713</v>
      </c>
      <c r="M157" s="26">
        <v>3.74</v>
      </c>
      <c r="N157">
        <v>250</v>
      </c>
      <c r="O157" s="26">
        <v>4.16</v>
      </c>
      <c r="P157">
        <v>156</v>
      </c>
      <c r="Q157" s="26">
        <v>13.05</v>
      </c>
      <c r="R157">
        <v>156</v>
      </c>
      <c r="S157" s="26">
        <v>12.75</v>
      </c>
      <c r="T157">
        <v>156</v>
      </c>
      <c r="U157" s="34">
        <v>8.73</v>
      </c>
      <c r="V157" s="35">
        <v>500</v>
      </c>
      <c r="W157" s="34">
        <v>9.8699999999999992</v>
      </c>
      <c r="X157" s="35">
        <v>627</v>
      </c>
    </row>
    <row r="158" spans="1:24">
      <c r="A158" s="26">
        <v>11.09</v>
      </c>
      <c r="B158">
        <v>613</v>
      </c>
      <c r="C158" t="s">
        <v>2448</v>
      </c>
      <c r="D158">
        <v>844</v>
      </c>
      <c r="E158" t="s">
        <v>1161</v>
      </c>
      <c r="F158">
        <v>787</v>
      </c>
      <c r="G158" s="37" t="s">
        <v>1941</v>
      </c>
      <c r="H158" s="37">
        <v>787</v>
      </c>
      <c r="I158" s="26">
        <v>12.62</v>
      </c>
      <c r="J158">
        <v>712</v>
      </c>
      <c r="M158" s="26">
        <v>3.75</v>
      </c>
      <c r="N158">
        <v>252</v>
      </c>
      <c r="O158" s="26">
        <v>4.17</v>
      </c>
      <c r="P158">
        <v>157</v>
      </c>
      <c r="Q158" s="26">
        <v>13.11</v>
      </c>
      <c r="R158">
        <v>157</v>
      </c>
      <c r="S158" s="26">
        <v>12.8</v>
      </c>
      <c r="T158">
        <v>157</v>
      </c>
      <c r="U158" s="34">
        <v>8.74</v>
      </c>
      <c r="V158" s="35">
        <v>497</v>
      </c>
      <c r="W158" s="34">
        <v>9.8800000000000008</v>
      </c>
      <c r="X158" s="35">
        <v>626</v>
      </c>
    </row>
    <row r="159" spans="1:24">
      <c r="A159" s="26">
        <v>11.1</v>
      </c>
      <c r="B159">
        <v>610</v>
      </c>
      <c r="C159" t="s">
        <v>2449</v>
      </c>
      <c r="D159">
        <v>843</v>
      </c>
      <c r="E159" t="s">
        <v>1162</v>
      </c>
      <c r="F159">
        <v>786</v>
      </c>
      <c r="G159" s="37" t="s">
        <v>3318</v>
      </c>
      <c r="H159" s="37">
        <v>786</v>
      </c>
      <c r="I159" s="26">
        <v>12.63</v>
      </c>
      <c r="J159">
        <v>710</v>
      </c>
      <c r="M159" s="26">
        <v>3.76</v>
      </c>
      <c r="N159">
        <v>254</v>
      </c>
      <c r="O159" s="26">
        <v>4.1900000000000004</v>
      </c>
      <c r="P159">
        <v>158</v>
      </c>
      <c r="Q159" s="26">
        <v>13.17</v>
      </c>
      <c r="R159">
        <v>158</v>
      </c>
      <c r="S159" s="26">
        <v>12.86</v>
      </c>
      <c r="T159">
        <v>158</v>
      </c>
      <c r="U159" s="34">
        <v>8.75</v>
      </c>
      <c r="V159" s="35">
        <v>495</v>
      </c>
      <c r="W159" s="34">
        <v>9.89</v>
      </c>
      <c r="X159" s="35">
        <v>624</v>
      </c>
    </row>
    <row r="160" spans="1:24">
      <c r="A160" s="26">
        <v>11.11</v>
      </c>
      <c r="B160">
        <v>608</v>
      </c>
      <c r="C160" t="s">
        <v>2450</v>
      </c>
      <c r="D160">
        <v>842</v>
      </c>
      <c r="E160" t="s">
        <v>1163</v>
      </c>
      <c r="F160">
        <v>785</v>
      </c>
      <c r="G160" s="37" t="s">
        <v>1603</v>
      </c>
      <c r="H160" s="37">
        <v>785</v>
      </c>
      <c r="I160" s="26">
        <v>12.64</v>
      </c>
      <c r="J160">
        <v>708</v>
      </c>
      <c r="M160" s="26">
        <v>3.77</v>
      </c>
      <c r="N160">
        <v>257</v>
      </c>
      <c r="O160" s="26">
        <v>4.21</v>
      </c>
      <c r="P160">
        <v>159</v>
      </c>
      <c r="Q160" s="26">
        <v>13.22</v>
      </c>
      <c r="R160">
        <v>159</v>
      </c>
      <c r="S160" s="26">
        <v>12.91</v>
      </c>
      <c r="T160">
        <v>159</v>
      </c>
      <c r="U160" s="34">
        <v>8.76</v>
      </c>
      <c r="V160" s="35">
        <v>493</v>
      </c>
      <c r="W160" s="34">
        <v>9.9</v>
      </c>
      <c r="X160" s="35">
        <v>621</v>
      </c>
    </row>
    <row r="161" spans="1:24">
      <c r="A161" s="26">
        <v>11.12</v>
      </c>
      <c r="B161">
        <v>605</v>
      </c>
      <c r="C161" t="s">
        <v>2451</v>
      </c>
      <c r="D161">
        <v>841</v>
      </c>
      <c r="E161" t="s">
        <v>1164</v>
      </c>
      <c r="F161">
        <v>783</v>
      </c>
      <c r="G161" s="37" t="s">
        <v>1942</v>
      </c>
      <c r="H161" s="37">
        <v>783</v>
      </c>
      <c r="I161" s="26">
        <v>12.65</v>
      </c>
      <c r="J161">
        <v>707</v>
      </c>
      <c r="M161" s="26">
        <v>3.78</v>
      </c>
      <c r="N161">
        <v>259</v>
      </c>
      <c r="O161" s="26">
        <v>4.22</v>
      </c>
      <c r="P161">
        <v>160</v>
      </c>
      <c r="Q161" s="26">
        <v>13.28</v>
      </c>
      <c r="R161">
        <v>160</v>
      </c>
      <c r="S161" s="26">
        <v>12.97</v>
      </c>
      <c r="T161">
        <v>160</v>
      </c>
      <c r="U161" s="34">
        <v>8.77</v>
      </c>
      <c r="V161" s="35">
        <v>489</v>
      </c>
      <c r="W161" s="34">
        <v>9.92</v>
      </c>
      <c r="X161" s="35">
        <v>618</v>
      </c>
    </row>
    <row r="162" spans="1:24">
      <c r="A162" s="26">
        <v>11.13</v>
      </c>
      <c r="B162">
        <v>602</v>
      </c>
      <c r="C162" t="s">
        <v>2452</v>
      </c>
      <c r="D162">
        <v>840</v>
      </c>
      <c r="E162" t="s">
        <v>1165</v>
      </c>
      <c r="F162">
        <v>782</v>
      </c>
      <c r="G162" s="37" t="s">
        <v>3846</v>
      </c>
      <c r="H162" s="37">
        <v>782</v>
      </c>
      <c r="I162" s="26">
        <v>12.66</v>
      </c>
      <c r="J162">
        <v>705</v>
      </c>
      <c r="M162" s="26">
        <v>3.79</v>
      </c>
      <c r="N162">
        <v>261</v>
      </c>
      <c r="O162" s="26">
        <v>4.24</v>
      </c>
      <c r="P162">
        <v>161</v>
      </c>
      <c r="Q162" s="26">
        <v>13.34</v>
      </c>
      <c r="R162">
        <v>161</v>
      </c>
      <c r="S162" s="26">
        <v>13.02</v>
      </c>
      <c r="T162">
        <v>161</v>
      </c>
      <c r="U162" s="34">
        <v>8.7799999999999994</v>
      </c>
      <c r="V162" s="35">
        <v>487</v>
      </c>
      <c r="W162" s="34">
        <v>9.93</v>
      </c>
      <c r="X162" s="35">
        <v>615</v>
      </c>
    </row>
    <row r="163" spans="1:24">
      <c r="A163" s="26">
        <v>11.14</v>
      </c>
      <c r="B163">
        <v>599</v>
      </c>
      <c r="C163" t="s">
        <v>2453</v>
      </c>
      <c r="D163">
        <v>839</v>
      </c>
      <c r="E163" t="s">
        <v>1166</v>
      </c>
      <c r="F163">
        <v>781</v>
      </c>
      <c r="G163" s="37" t="s">
        <v>1943</v>
      </c>
      <c r="H163" s="37">
        <v>781</v>
      </c>
      <c r="I163" s="26">
        <v>12.67</v>
      </c>
      <c r="J163">
        <v>704</v>
      </c>
      <c r="M163" s="26">
        <v>3.8</v>
      </c>
      <c r="N163">
        <v>263</v>
      </c>
      <c r="O163" s="26">
        <v>4.25</v>
      </c>
      <c r="P163">
        <v>162</v>
      </c>
      <c r="Q163" s="26">
        <v>13.4</v>
      </c>
      <c r="R163">
        <v>162</v>
      </c>
      <c r="S163" s="26">
        <v>13.08</v>
      </c>
      <c r="T163">
        <v>162</v>
      </c>
      <c r="U163" s="34">
        <v>8.7899999999999991</v>
      </c>
      <c r="V163" s="35">
        <v>485</v>
      </c>
      <c r="W163" s="34">
        <v>9.94</v>
      </c>
      <c r="X163" s="35">
        <v>614</v>
      </c>
    </row>
    <row r="164" spans="1:24">
      <c r="A164" s="26">
        <v>11.15</v>
      </c>
      <c r="B164">
        <v>598</v>
      </c>
      <c r="C164" t="s">
        <v>2454</v>
      </c>
      <c r="D164">
        <v>838</v>
      </c>
      <c r="E164" t="s">
        <v>1167</v>
      </c>
      <c r="F164">
        <v>780</v>
      </c>
      <c r="G164" s="37" t="s">
        <v>1606</v>
      </c>
      <c r="H164" s="37">
        <v>780</v>
      </c>
      <c r="I164" s="26">
        <v>12.68</v>
      </c>
      <c r="J164">
        <v>702</v>
      </c>
      <c r="M164" s="26">
        <v>3.81</v>
      </c>
      <c r="N164">
        <v>265</v>
      </c>
      <c r="O164" s="26">
        <v>4.2699999999999996</v>
      </c>
      <c r="P164">
        <v>163</v>
      </c>
      <c r="Q164" s="26">
        <v>13.46</v>
      </c>
      <c r="R164">
        <v>163</v>
      </c>
      <c r="S164" s="26">
        <v>13.13</v>
      </c>
      <c r="T164">
        <v>163</v>
      </c>
      <c r="U164" s="34">
        <v>8.8000000000000007</v>
      </c>
      <c r="V164" s="35">
        <v>482</v>
      </c>
      <c r="W164" s="34">
        <v>9.9499999999999993</v>
      </c>
      <c r="X164" s="35">
        <v>612</v>
      </c>
    </row>
    <row r="165" spans="1:24">
      <c r="A165" s="26">
        <v>11.16</v>
      </c>
      <c r="B165">
        <v>596</v>
      </c>
      <c r="C165" t="s">
        <v>2455</v>
      </c>
      <c r="D165">
        <v>837</v>
      </c>
      <c r="E165" t="s">
        <v>1168</v>
      </c>
      <c r="F165">
        <v>778</v>
      </c>
      <c r="G165" s="37" t="s">
        <v>3847</v>
      </c>
      <c r="H165" s="37">
        <v>778</v>
      </c>
      <c r="I165" s="26">
        <v>12.69</v>
      </c>
      <c r="J165">
        <v>700</v>
      </c>
      <c r="M165" s="26">
        <v>3.82</v>
      </c>
      <c r="N165">
        <v>267</v>
      </c>
      <c r="O165" s="26">
        <v>4.29</v>
      </c>
      <c r="P165">
        <v>164</v>
      </c>
      <c r="Q165" s="26">
        <v>13.52</v>
      </c>
      <c r="R165">
        <v>164</v>
      </c>
      <c r="S165" s="26">
        <v>13.19</v>
      </c>
      <c r="T165">
        <v>164</v>
      </c>
      <c r="U165" s="34">
        <v>8.81</v>
      </c>
      <c r="V165" s="35">
        <v>480</v>
      </c>
      <c r="W165" s="34">
        <v>9.9600000000000009</v>
      </c>
      <c r="X165" s="35">
        <v>609</v>
      </c>
    </row>
    <row r="166" spans="1:24">
      <c r="A166" s="26">
        <v>11.17</v>
      </c>
      <c r="B166">
        <v>594</v>
      </c>
      <c r="C166" t="s">
        <v>2456</v>
      </c>
      <c r="D166">
        <v>836</v>
      </c>
      <c r="E166" t="s">
        <v>1169</v>
      </c>
      <c r="F166">
        <v>777</v>
      </c>
      <c r="G166" s="37" t="s">
        <v>1944</v>
      </c>
      <c r="H166" s="37">
        <v>777</v>
      </c>
      <c r="I166" s="26">
        <v>12.7</v>
      </c>
      <c r="J166">
        <v>699</v>
      </c>
      <c r="M166" s="26">
        <v>3.83</v>
      </c>
      <c r="N166">
        <v>270</v>
      </c>
      <c r="O166" s="26">
        <v>4.3</v>
      </c>
      <c r="P166">
        <v>165</v>
      </c>
      <c r="Q166" s="26">
        <v>13.57</v>
      </c>
      <c r="R166">
        <v>165</v>
      </c>
      <c r="S166" s="26">
        <v>13.24</v>
      </c>
      <c r="T166">
        <v>165</v>
      </c>
      <c r="U166" s="34">
        <v>8.82</v>
      </c>
      <c r="V166" s="35">
        <v>477</v>
      </c>
      <c r="W166" s="34">
        <v>9.9700000000000006</v>
      </c>
      <c r="X166" s="35">
        <v>608</v>
      </c>
    </row>
    <row r="167" spans="1:24">
      <c r="A167" s="26">
        <v>11.18</v>
      </c>
      <c r="B167">
        <v>592</v>
      </c>
      <c r="C167" t="s">
        <v>2457</v>
      </c>
      <c r="D167">
        <v>835</v>
      </c>
      <c r="E167" t="s">
        <v>1170</v>
      </c>
      <c r="F167">
        <v>776</v>
      </c>
      <c r="G167" s="37" t="s">
        <v>1945</v>
      </c>
      <c r="H167" s="37">
        <v>776</v>
      </c>
      <c r="I167" s="26">
        <v>12.71</v>
      </c>
      <c r="J167">
        <v>697</v>
      </c>
      <c r="M167" s="26">
        <v>3.84</v>
      </c>
      <c r="N167">
        <v>272</v>
      </c>
      <c r="O167" s="26">
        <v>4.32</v>
      </c>
      <c r="P167">
        <v>166</v>
      </c>
      <c r="Q167" s="26">
        <v>13.63</v>
      </c>
      <c r="R167">
        <v>166</v>
      </c>
      <c r="S167" s="26">
        <v>13.3</v>
      </c>
      <c r="T167">
        <v>166</v>
      </c>
      <c r="U167" s="34">
        <v>8.83</v>
      </c>
      <c r="V167" s="35">
        <v>473</v>
      </c>
      <c r="W167" s="34">
        <v>9.98</v>
      </c>
      <c r="X167" s="35">
        <v>606</v>
      </c>
    </row>
    <row r="168" spans="1:24">
      <c r="A168" s="26">
        <v>11.19</v>
      </c>
      <c r="B168">
        <v>590</v>
      </c>
      <c r="C168" t="s">
        <v>2458</v>
      </c>
      <c r="D168">
        <v>834</v>
      </c>
      <c r="E168" t="s">
        <v>1171</v>
      </c>
      <c r="F168">
        <v>775</v>
      </c>
      <c r="G168" s="37" t="s">
        <v>1609</v>
      </c>
      <c r="H168" s="37">
        <v>775</v>
      </c>
      <c r="I168" s="26">
        <v>12.72</v>
      </c>
      <c r="J168">
        <v>696</v>
      </c>
      <c r="M168" s="26">
        <v>3.85</v>
      </c>
      <c r="N168">
        <v>274</v>
      </c>
      <c r="O168" s="26">
        <v>4.33</v>
      </c>
      <c r="P168">
        <v>167</v>
      </c>
      <c r="Q168" s="26">
        <v>13.69</v>
      </c>
      <c r="R168">
        <v>167</v>
      </c>
      <c r="S168" s="26">
        <v>13.35</v>
      </c>
      <c r="T168">
        <v>167</v>
      </c>
      <c r="U168" s="34">
        <v>8.84</v>
      </c>
      <c r="V168" s="35">
        <v>471</v>
      </c>
      <c r="W168" s="34">
        <v>9.99</v>
      </c>
      <c r="X168" s="35">
        <v>603</v>
      </c>
    </row>
    <row r="169" spans="1:24">
      <c r="A169" s="26">
        <v>11.2</v>
      </c>
      <c r="B169">
        <v>588</v>
      </c>
      <c r="C169" t="s">
        <v>2459</v>
      </c>
      <c r="D169">
        <v>833</v>
      </c>
      <c r="E169" t="s">
        <v>1172</v>
      </c>
      <c r="F169">
        <v>773</v>
      </c>
      <c r="G169" s="37" t="s">
        <v>1946</v>
      </c>
      <c r="H169" s="37">
        <v>773</v>
      </c>
      <c r="I169" s="26">
        <v>12.73</v>
      </c>
      <c r="J169">
        <v>694</v>
      </c>
      <c r="M169" s="26">
        <v>3.86</v>
      </c>
      <c r="N169">
        <v>276</v>
      </c>
      <c r="O169" s="26">
        <v>4.3499999999999996</v>
      </c>
      <c r="P169">
        <v>168</v>
      </c>
      <c r="Q169" s="26">
        <v>13.75</v>
      </c>
      <c r="R169">
        <v>168</v>
      </c>
      <c r="S169" s="26">
        <v>13.41</v>
      </c>
      <c r="T169">
        <v>168</v>
      </c>
      <c r="U169" s="34">
        <v>8.85</v>
      </c>
      <c r="V169" s="35">
        <v>469</v>
      </c>
      <c r="W169" s="34">
        <v>10.01</v>
      </c>
      <c r="X169" s="35">
        <v>600</v>
      </c>
    </row>
    <row r="170" spans="1:24">
      <c r="A170" s="26">
        <v>11.21</v>
      </c>
      <c r="B170">
        <v>586</v>
      </c>
      <c r="C170" t="s">
        <v>2460</v>
      </c>
      <c r="D170">
        <v>832</v>
      </c>
      <c r="E170" t="s">
        <v>1173</v>
      </c>
      <c r="F170">
        <v>772</v>
      </c>
      <c r="G170" s="37" t="s">
        <v>1947</v>
      </c>
      <c r="H170" s="37">
        <v>772</v>
      </c>
      <c r="I170" s="26">
        <v>12.74</v>
      </c>
      <c r="J170">
        <v>692</v>
      </c>
      <c r="M170" s="26">
        <v>3.87</v>
      </c>
      <c r="N170">
        <v>279</v>
      </c>
      <c r="O170" s="26">
        <v>4.37</v>
      </c>
      <c r="P170">
        <v>169</v>
      </c>
      <c r="Q170" s="26">
        <v>13.81</v>
      </c>
      <c r="R170">
        <v>169</v>
      </c>
      <c r="S170" s="26">
        <v>13.46</v>
      </c>
      <c r="T170">
        <v>169</v>
      </c>
      <c r="U170" s="34">
        <v>8.86</v>
      </c>
      <c r="V170" s="35">
        <v>465</v>
      </c>
      <c r="W170" s="34">
        <v>10.02</v>
      </c>
      <c r="X170" s="35">
        <v>597</v>
      </c>
    </row>
    <row r="171" spans="1:24">
      <c r="A171" s="26">
        <v>11.22</v>
      </c>
      <c r="B171">
        <v>584</v>
      </c>
      <c r="C171" t="s">
        <v>359</v>
      </c>
      <c r="D171">
        <v>831</v>
      </c>
      <c r="E171" t="s">
        <v>1174</v>
      </c>
      <c r="F171">
        <v>771</v>
      </c>
      <c r="G171" s="37" t="s">
        <v>1948</v>
      </c>
      <c r="H171" s="37">
        <v>771</v>
      </c>
      <c r="I171" s="26">
        <v>12.75</v>
      </c>
      <c r="J171">
        <v>691</v>
      </c>
      <c r="M171" s="26">
        <v>3.88</v>
      </c>
      <c r="N171">
        <v>281</v>
      </c>
      <c r="O171" s="26">
        <v>4.38</v>
      </c>
      <c r="P171">
        <v>170</v>
      </c>
      <c r="Q171" s="26">
        <v>13.87</v>
      </c>
      <c r="R171">
        <v>170</v>
      </c>
      <c r="S171" s="26">
        <v>13.52</v>
      </c>
      <c r="T171">
        <v>170</v>
      </c>
      <c r="U171" s="34">
        <v>8.8699999999999992</v>
      </c>
      <c r="V171" s="35">
        <v>463</v>
      </c>
      <c r="W171" s="34">
        <v>10.029999999999999</v>
      </c>
      <c r="X171" s="35">
        <v>596</v>
      </c>
    </row>
    <row r="172" spans="1:24">
      <c r="A172" s="26">
        <v>11.23</v>
      </c>
      <c r="B172">
        <v>582</v>
      </c>
      <c r="C172" t="s">
        <v>360</v>
      </c>
      <c r="D172">
        <v>830</v>
      </c>
      <c r="E172" t="s">
        <v>1175</v>
      </c>
      <c r="F172">
        <v>769</v>
      </c>
      <c r="G172" s="37" t="s">
        <v>1949</v>
      </c>
      <c r="H172" s="37">
        <v>769</v>
      </c>
      <c r="I172" s="26">
        <v>12.76</v>
      </c>
      <c r="J172">
        <v>689</v>
      </c>
      <c r="M172" s="26">
        <v>3.89</v>
      </c>
      <c r="N172">
        <v>283</v>
      </c>
      <c r="O172" s="26">
        <v>4.4000000000000004</v>
      </c>
      <c r="P172">
        <v>171</v>
      </c>
      <c r="Q172" s="26">
        <v>13.92</v>
      </c>
      <c r="R172">
        <v>171</v>
      </c>
      <c r="S172" s="26">
        <v>13.57</v>
      </c>
      <c r="T172">
        <v>171</v>
      </c>
      <c r="U172" s="34">
        <v>8.8800000000000008</v>
      </c>
      <c r="V172" s="35">
        <v>460</v>
      </c>
      <c r="W172" s="34">
        <v>10.039999999999999</v>
      </c>
      <c r="X172" s="35">
        <v>594</v>
      </c>
    </row>
    <row r="173" spans="1:24">
      <c r="A173" s="26">
        <v>11.24</v>
      </c>
      <c r="B173">
        <v>580</v>
      </c>
      <c r="C173" t="s">
        <v>361</v>
      </c>
      <c r="D173">
        <v>829</v>
      </c>
      <c r="E173" t="s">
        <v>1176</v>
      </c>
      <c r="F173">
        <v>768</v>
      </c>
      <c r="G173" s="37" t="s">
        <v>3848</v>
      </c>
      <c r="H173" s="37">
        <v>768</v>
      </c>
      <c r="I173" s="26">
        <v>12.77</v>
      </c>
      <c r="J173">
        <v>688</v>
      </c>
      <c r="M173" s="26">
        <v>3.9</v>
      </c>
      <c r="N173">
        <v>285</v>
      </c>
      <c r="O173" s="26">
        <v>4.42</v>
      </c>
      <c r="P173">
        <v>172</v>
      </c>
      <c r="Q173" s="26">
        <v>13.98</v>
      </c>
      <c r="R173">
        <v>172</v>
      </c>
      <c r="S173" s="26">
        <v>13.63</v>
      </c>
      <c r="T173">
        <v>172</v>
      </c>
      <c r="U173" s="34">
        <v>8.89</v>
      </c>
      <c r="V173" s="35">
        <v>457</v>
      </c>
      <c r="W173" s="34">
        <v>10.050000000000001</v>
      </c>
      <c r="X173" s="35">
        <v>591</v>
      </c>
    </row>
    <row r="174" spans="1:24">
      <c r="A174" s="26">
        <v>11.25</v>
      </c>
      <c r="B174">
        <v>579</v>
      </c>
      <c r="C174" t="s">
        <v>362</v>
      </c>
      <c r="D174">
        <v>828</v>
      </c>
      <c r="E174" t="s">
        <v>1177</v>
      </c>
      <c r="F174">
        <v>767</v>
      </c>
      <c r="G174" s="37" t="s">
        <v>1950</v>
      </c>
      <c r="H174" s="37">
        <v>767</v>
      </c>
      <c r="I174" s="26">
        <v>12.78</v>
      </c>
      <c r="J174">
        <v>686</v>
      </c>
      <c r="M174" s="26">
        <v>3.91</v>
      </c>
      <c r="N174">
        <v>287</v>
      </c>
      <c r="O174" s="26">
        <v>4.43</v>
      </c>
      <c r="P174">
        <v>173</v>
      </c>
      <c r="Q174" s="26">
        <v>14.04</v>
      </c>
      <c r="R174">
        <v>173</v>
      </c>
      <c r="S174" s="26">
        <v>13.68</v>
      </c>
      <c r="T174">
        <v>173</v>
      </c>
      <c r="U174" s="34">
        <v>8.9</v>
      </c>
      <c r="V174" s="35">
        <v>455</v>
      </c>
      <c r="W174" s="34">
        <v>10.06</v>
      </c>
      <c r="X174" s="35">
        <v>590</v>
      </c>
    </row>
    <row r="175" spans="1:24">
      <c r="A175" s="26">
        <v>11.26</v>
      </c>
      <c r="B175">
        <v>577</v>
      </c>
      <c r="C175" t="s">
        <v>363</v>
      </c>
      <c r="D175">
        <v>827</v>
      </c>
      <c r="E175" t="s">
        <v>1178</v>
      </c>
      <c r="F175">
        <v>766</v>
      </c>
      <c r="G175" s="37" t="s">
        <v>3328</v>
      </c>
      <c r="H175" s="37">
        <v>766</v>
      </c>
      <c r="I175" s="26">
        <v>12.79</v>
      </c>
      <c r="J175">
        <v>684</v>
      </c>
      <c r="M175" s="26">
        <v>3.92</v>
      </c>
      <c r="N175">
        <v>290</v>
      </c>
      <c r="O175" s="26">
        <v>4.45</v>
      </c>
      <c r="P175">
        <v>174</v>
      </c>
      <c r="Q175" s="26">
        <v>14.1</v>
      </c>
      <c r="R175">
        <v>174</v>
      </c>
      <c r="S175" s="26">
        <v>13.74</v>
      </c>
      <c r="T175">
        <v>174</v>
      </c>
      <c r="U175" s="34">
        <v>8.91</v>
      </c>
      <c r="V175" s="35">
        <v>453</v>
      </c>
      <c r="W175" s="34">
        <v>10.07</v>
      </c>
      <c r="X175" s="35">
        <v>588</v>
      </c>
    </row>
    <row r="176" spans="1:24">
      <c r="A176" s="26">
        <v>11.27</v>
      </c>
      <c r="B176">
        <v>575</v>
      </c>
      <c r="C176" t="s">
        <v>364</v>
      </c>
      <c r="D176">
        <v>826</v>
      </c>
      <c r="E176" t="s">
        <v>1179</v>
      </c>
      <c r="F176">
        <v>764</v>
      </c>
      <c r="G176" s="37" t="s">
        <v>3849</v>
      </c>
      <c r="H176" s="37">
        <v>764</v>
      </c>
      <c r="I176" s="26">
        <v>12.8</v>
      </c>
      <c r="J176">
        <v>683</v>
      </c>
      <c r="M176" s="26">
        <v>3.93</v>
      </c>
      <c r="N176">
        <v>292</v>
      </c>
      <c r="O176" s="26">
        <v>4.46</v>
      </c>
      <c r="P176">
        <v>175</v>
      </c>
      <c r="Q176" s="26">
        <v>14.16</v>
      </c>
      <c r="R176">
        <v>175</v>
      </c>
      <c r="S176" s="26">
        <v>13.79</v>
      </c>
      <c r="T176">
        <v>175</v>
      </c>
      <c r="U176" s="34">
        <v>8.92</v>
      </c>
      <c r="V176" s="35">
        <v>449</v>
      </c>
      <c r="W176" s="34">
        <v>10.08</v>
      </c>
      <c r="X176" s="35">
        <v>585</v>
      </c>
    </row>
    <row r="177" spans="1:24">
      <c r="A177" s="26">
        <v>11.28</v>
      </c>
      <c r="B177">
        <v>573</v>
      </c>
      <c r="C177" t="s">
        <v>365</v>
      </c>
      <c r="D177">
        <v>825</v>
      </c>
      <c r="E177" t="s">
        <v>1180</v>
      </c>
      <c r="F177">
        <v>763</v>
      </c>
      <c r="G177" s="37" t="s">
        <v>1951</v>
      </c>
      <c r="H177" s="37">
        <v>763</v>
      </c>
      <c r="I177" s="26">
        <v>12.81</v>
      </c>
      <c r="J177">
        <v>681</v>
      </c>
      <c r="M177" s="26">
        <v>3.94</v>
      </c>
      <c r="N177">
        <v>294</v>
      </c>
      <c r="O177" s="26">
        <v>4.4800000000000004</v>
      </c>
      <c r="P177">
        <v>176</v>
      </c>
      <c r="Q177" s="26">
        <v>14.21</v>
      </c>
      <c r="R177">
        <v>176</v>
      </c>
      <c r="S177" s="26">
        <v>13.85</v>
      </c>
      <c r="T177">
        <v>176</v>
      </c>
      <c r="U177" s="34">
        <v>8.93</v>
      </c>
      <c r="V177" s="35">
        <v>447</v>
      </c>
      <c r="W177" s="34">
        <v>10.09</v>
      </c>
      <c r="X177" s="35">
        <v>584</v>
      </c>
    </row>
    <row r="178" spans="1:24">
      <c r="A178" s="26">
        <v>11.29</v>
      </c>
      <c r="B178">
        <v>571</v>
      </c>
      <c r="C178" t="s">
        <v>366</v>
      </c>
      <c r="D178">
        <v>824</v>
      </c>
      <c r="E178" t="s">
        <v>1181</v>
      </c>
      <c r="F178">
        <v>762</v>
      </c>
      <c r="G178" s="37" t="s">
        <v>3850</v>
      </c>
      <c r="H178" s="37">
        <v>762</v>
      </c>
      <c r="I178" s="26">
        <v>12.82</v>
      </c>
      <c r="J178">
        <v>680</v>
      </c>
      <c r="M178" s="26">
        <v>3.95</v>
      </c>
      <c r="N178">
        <v>296</v>
      </c>
      <c r="O178" s="26">
        <v>4.5</v>
      </c>
      <c r="P178">
        <v>177</v>
      </c>
      <c r="Q178" s="26">
        <v>14.27</v>
      </c>
      <c r="R178">
        <v>177</v>
      </c>
      <c r="S178" s="26">
        <v>13.9</v>
      </c>
      <c r="T178">
        <v>177</v>
      </c>
      <c r="U178" s="34">
        <v>8.94</v>
      </c>
      <c r="V178" s="35">
        <v>445</v>
      </c>
      <c r="W178" s="34">
        <v>10.1</v>
      </c>
      <c r="X178" s="35">
        <v>582</v>
      </c>
    </row>
    <row r="179" spans="1:24">
      <c r="A179" s="26">
        <v>11.3</v>
      </c>
      <c r="B179">
        <v>569</v>
      </c>
      <c r="C179" t="s">
        <v>367</v>
      </c>
      <c r="D179">
        <v>823</v>
      </c>
      <c r="E179" t="s">
        <v>1182</v>
      </c>
      <c r="F179">
        <v>761</v>
      </c>
      <c r="G179" s="37" t="s">
        <v>1952</v>
      </c>
      <c r="H179" s="37">
        <v>761</v>
      </c>
      <c r="I179" s="26">
        <v>12.83</v>
      </c>
      <c r="J179">
        <v>678</v>
      </c>
      <c r="M179" s="26">
        <v>3.96</v>
      </c>
      <c r="N179">
        <v>299</v>
      </c>
      <c r="O179" s="26">
        <v>4.51</v>
      </c>
      <c r="P179">
        <v>178</v>
      </c>
      <c r="Q179" s="26">
        <v>14.33</v>
      </c>
      <c r="R179">
        <v>178</v>
      </c>
      <c r="S179" s="26">
        <v>13.96</v>
      </c>
      <c r="T179">
        <v>178</v>
      </c>
      <c r="U179" s="34">
        <v>8.9499999999999993</v>
      </c>
      <c r="V179" s="35">
        <v>442</v>
      </c>
      <c r="W179" s="34">
        <v>10.11</v>
      </c>
      <c r="X179" s="35">
        <v>580</v>
      </c>
    </row>
    <row r="180" spans="1:24">
      <c r="A180" s="26">
        <v>11.31</v>
      </c>
      <c r="B180">
        <v>567</v>
      </c>
      <c r="C180" t="s">
        <v>2461</v>
      </c>
      <c r="D180">
        <v>822</v>
      </c>
      <c r="E180" t="s">
        <v>1183</v>
      </c>
      <c r="F180">
        <v>759</v>
      </c>
      <c r="G180" s="37" t="s">
        <v>1618</v>
      </c>
      <c r="H180" s="37">
        <v>759</v>
      </c>
      <c r="I180" s="26">
        <v>12.84</v>
      </c>
      <c r="J180">
        <v>676</v>
      </c>
      <c r="M180" s="26">
        <v>3.97</v>
      </c>
      <c r="N180">
        <v>301</v>
      </c>
      <c r="O180" s="26">
        <v>4.53</v>
      </c>
      <c r="P180">
        <v>179</v>
      </c>
      <c r="Q180" s="26">
        <v>14.39</v>
      </c>
      <c r="R180">
        <v>179</v>
      </c>
      <c r="S180" s="26">
        <v>14.01</v>
      </c>
      <c r="T180">
        <v>179</v>
      </c>
      <c r="U180" s="34">
        <v>8.9600000000000009</v>
      </c>
      <c r="V180" s="35">
        <v>440</v>
      </c>
      <c r="W180" s="34">
        <v>10.119999999999999</v>
      </c>
      <c r="X180" s="35">
        <v>578</v>
      </c>
    </row>
    <row r="181" spans="1:24">
      <c r="A181" s="26">
        <v>11.32</v>
      </c>
      <c r="B181">
        <v>565</v>
      </c>
      <c r="C181" t="s">
        <v>368</v>
      </c>
      <c r="D181">
        <v>821</v>
      </c>
      <c r="E181" t="s">
        <v>1184</v>
      </c>
      <c r="F181">
        <v>758</v>
      </c>
      <c r="G181" s="37" t="s">
        <v>3851</v>
      </c>
      <c r="H181" s="37">
        <v>758</v>
      </c>
      <c r="I181" s="26">
        <v>12.85</v>
      </c>
      <c r="J181">
        <v>675</v>
      </c>
      <c r="M181" s="26">
        <v>3.98</v>
      </c>
      <c r="N181">
        <v>303</v>
      </c>
      <c r="O181" s="26">
        <v>4.54</v>
      </c>
      <c r="P181">
        <v>180</v>
      </c>
      <c r="Q181" s="26">
        <v>14.45</v>
      </c>
      <c r="R181">
        <v>180</v>
      </c>
      <c r="S181" s="26">
        <v>14.07</v>
      </c>
      <c r="T181">
        <v>180</v>
      </c>
      <c r="U181" s="34">
        <v>8.9700000000000006</v>
      </c>
      <c r="V181" s="35">
        <v>437</v>
      </c>
      <c r="W181" s="34">
        <v>10.130000000000001</v>
      </c>
      <c r="X181" s="35">
        <v>575</v>
      </c>
    </row>
    <row r="182" spans="1:24">
      <c r="A182" s="26">
        <v>11.33</v>
      </c>
      <c r="B182">
        <v>563</v>
      </c>
      <c r="C182" t="s">
        <v>369</v>
      </c>
      <c r="D182">
        <v>820</v>
      </c>
      <c r="E182" t="s">
        <v>1185</v>
      </c>
      <c r="F182">
        <v>757</v>
      </c>
      <c r="G182" s="37" t="s">
        <v>1953</v>
      </c>
      <c r="H182" s="37">
        <v>757</v>
      </c>
      <c r="I182" s="26">
        <v>12.86</v>
      </c>
      <c r="J182">
        <v>673</v>
      </c>
      <c r="M182" s="26">
        <v>3.99</v>
      </c>
      <c r="N182">
        <v>306</v>
      </c>
      <c r="O182" s="26">
        <v>4.5599999999999996</v>
      </c>
      <c r="P182">
        <v>181</v>
      </c>
      <c r="Q182" s="26">
        <v>14.5</v>
      </c>
      <c r="R182">
        <v>181</v>
      </c>
      <c r="S182" s="26">
        <v>14.12</v>
      </c>
      <c r="T182">
        <v>181</v>
      </c>
      <c r="U182" s="34">
        <v>8.98</v>
      </c>
      <c r="V182" s="35">
        <v>433</v>
      </c>
      <c r="W182" s="34">
        <v>10.14</v>
      </c>
      <c r="X182" s="35">
        <v>574</v>
      </c>
    </row>
    <row r="183" spans="1:24">
      <c r="A183" s="26">
        <v>11.34</v>
      </c>
      <c r="B183">
        <v>560</v>
      </c>
      <c r="C183" t="s">
        <v>370</v>
      </c>
      <c r="D183">
        <v>819</v>
      </c>
      <c r="E183" t="s">
        <v>1186</v>
      </c>
      <c r="F183">
        <v>756</v>
      </c>
      <c r="G183" s="37" t="s">
        <v>1954</v>
      </c>
      <c r="H183" s="37">
        <v>756</v>
      </c>
      <c r="I183" s="26">
        <v>12.87</v>
      </c>
      <c r="J183">
        <v>672</v>
      </c>
      <c r="M183" s="26">
        <v>4</v>
      </c>
      <c r="N183">
        <v>308</v>
      </c>
      <c r="O183" s="26">
        <v>4.58</v>
      </c>
      <c r="P183">
        <v>182</v>
      </c>
      <c r="Q183" s="26">
        <v>14.56</v>
      </c>
      <c r="R183">
        <v>182</v>
      </c>
      <c r="S183" s="26">
        <v>14.18</v>
      </c>
      <c r="T183">
        <v>182</v>
      </c>
      <c r="U183" s="34">
        <v>8.99</v>
      </c>
      <c r="V183" s="35">
        <v>431</v>
      </c>
      <c r="W183" s="34">
        <v>10.16</v>
      </c>
      <c r="X183" s="35">
        <v>571</v>
      </c>
    </row>
    <row r="184" spans="1:24">
      <c r="A184" s="26">
        <v>11.35</v>
      </c>
      <c r="B184">
        <v>559</v>
      </c>
      <c r="C184" t="s">
        <v>371</v>
      </c>
      <c r="D184">
        <v>818</v>
      </c>
      <c r="E184" t="s">
        <v>1187</v>
      </c>
      <c r="F184">
        <v>754</v>
      </c>
      <c r="G184" s="37" t="s">
        <v>1955</v>
      </c>
      <c r="H184" s="37">
        <v>754</v>
      </c>
      <c r="I184" s="26">
        <v>12.88</v>
      </c>
      <c r="J184">
        <v>670</v>
      </c>
      <c r="M184" s="26">
        <v>4.01</v>
      </c>
      <c r="N184">
        <v>310</v>
      </c>
      <c r="O184" s="26">
        <v>4.59</v>
      </c>
      <c r="P184">
        <v>183</v>
      </c>
      <c r="Q184" s="26">
        <v>14.62</v>
      </c>
      <c r="R184">
        <v>183</v>
      </c>
      <c r="S184" s="26">
        <v>14.23</v>
      </c>
      <c r="T184">
        <v>183</v>
      </c>
      <c r="U184" s="34">
        <v>9</v>
      </c>
      <c r="V184" s="35">
        <v>429</v>
      </c>
      <c r="W184" s="34">
        <v>10.17</v>
      </c>
      <c r="X184" s="35">
        <v>568</v>
      </c>
    </row>
    <row r="185" spans="1:24">
      <c r="A185" s="26">
        <v>11.36</v>
      </c>
      <c r="B185">
        <v>557</v>
      </c>
      <c r="C185" t="s">
        <v>372</v>
      </c>
      <c r="D185">
        <v>817</v>
      </c>
      <c r="E185" t="s">
        <v>1188</v>
      </c>
      <c r="F185">
        <v>753</v>
      </c>
      <c r="G185" s="37" t="s">
        <v>3852</v>
      </c>
      <c r="H185" s="37">
        <v>753</v>
      </c>
      <c r="I185" s="26">
        <v>12.89</v>
      </c>
      <c r="J185">
        <v>668</v>
      </c>
      <c r="M185" s="26">
        <v>4.0199999999999996</v>
      </c>
      <c r="N185">
        <v>312</v>
      </c>
      <c r="O185" s="26">
        <v>4.6100000000000003</v>
      </c>
      <c r="P185">
        <v>184</v>
      </c>
      <c r="Q185" s="26">
        <v>14.68</v>
      </c>
      <c r="R185">
        <v>184</v>
      </c>
      <c r="S185" s="26">
        <v>14.29</v>
      </c>
      <c r="T185">
        <v>184</v>
      </c>
      <c r="U185" s="34">
        <v>9.01</v>
      </c>
      <c r="V185" s="35">
        <v>425</v>
      </c>
      <c r="W185" s="34">
        <v>10.18</v>
      </c>
      <c r="X185" s="35">
        <v>567</v>
      </c>
    </row>
    <row r="186" spans="1:24">
      <c r="A186" s="26">
        <v>11.37</v>
      </c>
      <c r="B186">
        <v>555</v>
      </c>
      <c r="C186" t="s">
        <v>373</v>
      </c>
      <c r="D186">
        <v>816</v>
      </c>
      <c r="E186" t="s">
        <v>1189</v>
      </c>
      <c r="F186">
        <v>752</v>
      </c>
      <c r="G186" s="37" t="s">
        <v>1956</v>
      </c>
      <c r="H186" s="37">
        <v>752</v>
      </c>
      <c r="I186" s="26">
        <v>12.9</v>
      </c>
      <c r="J186">
        <v>667</v>
      </c>
      <c r="M186" s="26">
        <v>4.03</v>
      </c>
      <c r="N186">
        <v>315</v>
      </c>
      <c r="O186" s="26">
        <v>4.62</v>
      </c>
      <c r="P186">
        <v>185</v>
      </c>
      <c r="Q186" s="26">
        <v>14.73</v>
      </c>
      <c r="R186">
        <v>185</v>
      </c>
      <c r="S186" s="26">
        <v>14.34</v>
      </c>
      <c r="T186">
        <v>185</v>
      </c>
      <c r="U186" s="34">
        <v>9.02</v>
      </c>
      <c r="V186" s="35">
        <v>423</v>
      </c>
      <c r="W186" s="34">
        <v>10.19</v>
      </c>
      <c r="X186" s="35">
        <v>564</v>
      </c>
    </row>
    <row r="187" spans="1:24">
      <c r="A187" s="26">
        <v>11.38</v>
      </c>
      <c r="B187">
        <v>553</v>
      </c>
      <c r="C187" t="s">
        <v>374</v>
      </c>
      <c r="D187">
        <v>815</v>
      </c>
      <c r="E187" t="s">
        <v>1190</v>
      </c>
      <c r="F187">
        <v>750</v>
      </c>
      <c r="G187" s="37" t="s">
        <v>1957</v>
      </c>
      <c r="H187" s="37">
        <v>750</v>
      </c>
      <c r="I187" s="26">
        <v>12.91</v>
      </c>
      <c r="J187">
        <v>665</v>
      </c>
      <c r="M187" s="26">
        <v>4.04</v>
      </c>
      <c r="N187">
        <v>317</v>
      </c>
      <c r="O187" s="26">
        <v>4.6399999999999997</v>
      </c>
      <c r="P187">
        <v>186</v>
      </c>
      <c r="Q187" s="26">
        <v>14.79</v>
      </c>
      <c r="R187">
        <v>186</v>
      </c>
      <c r="S187" s="26">
        <v>14.4</v>
      </c>
      <c r="T187">
        <v>186</v>
      </c>
      <c r="U187" s="34">
        <v>9.0299999999999994</v>
      </c>
      <c r="V187" s="35">
        <v>420</v>
      </c>
      <c r="W187" s="34">
        <v>10.199999999999999</v>
      </c>
      <c r="X187" s="35">
        <v>563</v>
      </c>
    </row>
    <row r="188" spans="1:24">
      <c r="A188" s="26">
        <v>11.39</v>
      </c>
      <c r="B188">
        <v>551</v>
      </c>
      <c r="C188" t="s">
        <v>375</v>
      </c>
      <c r="D188">
        <v>814</v>
      </c>
      <c r="E188" t="s">
        <v>1191</v>
      </c>
      <c r="F188">
        <v>749</v>
      </c>
      <c r="G188" s="37" t="s">
        <v>3853</v>
      </c>
      <c r="H188" s="37">
        <v>749</v>
      </c>
      <c r="I188" s="26">
        <v>12.92</v>
      </c>
      <c r="J188">
        <v>664</v>
      </c>
      <c r="M188" s="26">
        <v>4.05</v>
      </c>
      <c r="N188">
        <v>319</v>
      </c>
      <c r="O188" s="26">
        <v>4.66</v>
      </c>
      <c r="P188">
        <v>187</v>
      </c>
      <c r="Q188" s="26">
        <v>14.85</v>
      </c>
      <c r="R188">
        <v>187</v>
      </c>
      <c r="S188" s="26">
        <v>14.45</v>
      </c>
      <c r="T188">
        <v>187</v>
      </c>
      <c r="U188" s="34">
        <v>9.0399999999999991</v>
      </c>
      <c r="V188" s="35">
        <v>417</v>
      </c>
      <c r="W188" s="34">
        <v>10.210000000000001</v>
      </c>
      <c r="X188" s="35">
        <v>561</v>
      </c>
    </row>
    <row r="189" spans="1:24">
      <c r="A189" s="26">
        <v>11.4</v>
      </c>
      <c r="B189">
        <v>549</v>
      </c>
      <c r="C189" t="s">
        <v>376</v>
      </c>
      <c r="D189">
        <v>813</v>
      </c>
      <c r="E189" t="s">
        <v>1192</v>
      </c>
      <c r="F189">
        <v>748</v>
      </c>
      <c r="G189" s="37" t="s">
        <v>1958</v>
      </c>
      <c r="H189" s="37">
        <v>748</v>
      </c>
      <c r="I189" s="26">
        <v>12.93</v>
      </c>
      <c r="J189">
        <v>662</v>
      </c>
      <c r="M189" s="26">
        <v>4.0599999999999996</v>
      </c>
      <c r="N189">
        <v>322</v>
      </c>
      <c r="O189" s="26">
        <v>4.67</v>
      </c>
      <c r="P189">
        <v>188</v>
      </c>
      <c r="Q189" s="26">
        <v>14.91</v>
      </c>
      <c r="R189">
        <v>188</v>
      </c>
      <c r="S189" s="26">
        <v>14.51</v>
      </c>
      <c r="T189">
        <v>188</v>
      </c>
      <c r="U189" s="34">
        <v>9.0500000000000007</v>
      </c>
      <c r="V189" s="35">
        <v>415</v>
      </c>
      <c r="W189" s="34">
        <v>10.220000000000001</v>
      </c>
      <c r="X189" s="35">
        <v>559</v>
      </c>
    </row>
    <row r="190" spans="1:24">
      <c r="A190" s="26">
        <v>11.41</v>
      </c>
      <c r="B190">
        <v>547</v>
      </c>
      <c r="C190" t="s">
        <v>377</v>
      </c>
      <c r="D190">
        <v>812</v>
      </c>
      <c r="E190" t="s">
        <v>1193</v>
      </c>
      <c r="F190">
        <v>747</v>
      </c>
      <c r="G190" s="37" t="s">
        <v>1624</v>
      </c>
      <c r="H190" s="37">
        <v>747</v>
      </c>
      <c r="I190" s="26">
        <v>12.94</v>
      </c>
      <c r="J190">
        <v>660</v>
      </c>
      <c r="M190" s="26">
        <v>4.07</v>
      </c>
      <c r="N190">
        <v>324</v>
      </c>
      <c r="O190" s="26">
        <v>4.6900000000000004</v>
      </c>
      <c r="P190">
        <v>189</v>
      </c>
      <c r="Q190" s="26">
        <v>14.96</v>
      </c>
      <c r="R190">
        <v>189</v>
      </c>
      <c r="S190" s="26">
        <v>14.56</v>
      </c>
      <c r="T190">
        <v>189</v>
      </c>
      <c r="U190" s="34">
        <v>9.06</v>
      </c>
      <c r="V190" s="35">
        <v>413</v>
      </c>
      <c r="W190" s="34">
        <v>10.23</v>
      </c>
      <c r="X190" s="35">
        <v>557</v>
      </c>
    </row>
    <row r="191" spans="1:24">
      <c r="A191" s="26">
        <v>11.42</v>
      </c>
      <c r="B191">
        <v>545</v>
      </c>
      <c r="C191" t="s">
        <v>2462</v>
      </c>
      <c r="D191">
        <v>811</v>
      </c>
      <c r="E191" t="s">
        <v>1194</v>
      </c>
      <c r="F191">
        <v>745</v>
      </c>
      <c r="G191" s="37" t="s">
        <v>1959</v>
      </c>
      <c r="H191" s="37">
        <v>745</v>
      </c>
      <c r="I191" s="26">
        <v>12.95</v>
      </c>
      <c r="J191">
        <v>659</v>
      </c>
      <c r="M191" s="26">
        <v>4.08</v>
      </c>
      <c r="N191">
        <v>326</v>
      </c>
      <c r="O191" s="26">
        <v>4.7</v>
      </c>
      <c r="P191">
        <v>190</v>
      </c>
      <c r="Q191" s="26">
        <v>15.02</v>
      </c>
      <c r="R191">
        <v>190</v>
      </c>
      <c r="S191" s="26">
        <v>14.61</v>
      </c>
      <c r="T191">
        <v>190</v>
      </c>
      <c r="U191" s="34">
        <v>9.07</v>
      </c>
      <c r="V191" s="35">
        <v>409</v>
      </c>
      <c r="W191" s="34">
        <v>10.24</v>
      </c>
      <c r="X191" s="35">
        <v>556</v>
      </c>
    </row>
    <row r="192" spans="1:24">
      <c r="A192" s="26">
        <v>11.43</v>
      </c>
      <c r="B192">
        <v>543</v>
      </c>
      <c r="C192" t="s">
        <v>378</v>
      </c>
      <c r="D192">
        <v>810</v>
      </c>
      <c r="E192" t="s">
        <v>1195</v>
      </c>
      <c r="F192">
        <v>744</v>
      </c>
      <c r="G192" s="37" t="s">
        <v>1960</v>
      </c>
      <c r="H192" s="37">
        <v>744</v>
      </c>
      <c r="I192" s="26">
        <v>12.96</v>
      </c>
      <c r="J192">
        <v>657</v>
      </c>
      <c r="M192" s="26">
        <v>4.09</v>
      </c>
      <c r="N192">
        <v>329</v>
      </c>
      <c r="O192" s="26">
        <v>4.72</v>
      </c>
      <c r="P192">
        <v>191</v>
      </c>
      <c r="Q192" s="26">
        <v>15.08</v>
      </c>
      <c r="R192">
        <v>191</v>
      </c>
      <c r="S192" s="26">
        <v>14.67</v>
      </c>
      <c r="T192">
        <v>191</v>
      </c>
      <c r="U192" s="34">
        <v>9.08</v>
      </c>
      <c r="V192" s="35">
        <v>407</v>
      </c>
      <c r="W192" s="34">
        <v>10.25</v>
      </c>
      <c r="X192" s="35">
        <v>554</v>
      </c>
    </row>
    <row r="193" spans="1:24">
      <c r="A193" s="26">
        <v>11.44</v>
      </c>
      <c r="B193">
        <v>540</v>
      </c>
      <c r="C193" t="s">
        <v>379</v>
      </c>
      <c r="D193">
        <v>809</v>
      </c>
      <c r="E193" t="s">
        <v>1196</v>
      </c>
      <c r="F193">
        <v>743</v>
      </c>
      <c r="G193" s="37" t="s">
        <v>3338</v>
      </c>
      <c r="H193" s="37">
        <v>743</v>
      </c>
      <c r="I193" s="26">
        <v>12.97</v>
      </c>
      <c r="J193">
        <v>656</v>
      </c>
      <c r="M193" s="26">
        <v>4.0999999999999996</v>
      </c>
      <c r="N193">
        <v>331</v>
      </c>
      <c r="O193" s="26">
        <v>4.74</v>
      </c>
      <c r="P193">
        <v>192</v>
      </c>
      <c r="Q193" s="26">
        <v>15.14</v>
      </c>
      <c r="R193">
        <v>192</v>
      </c>
      <c r="S193" s="26">
        <v>14.72</v>
      </c>
      <c r="T193">
        <v>192</v>
      </c>
      <c r="U193" s="34">
        <v>9.09</v>
      </c>
      <c r="V193" s="35">
        <v>405</v>
      </c>
      <c r="W193" s="34">
        <v>10.26</v>
      </c>
      <c r="X193" s="35">
        <v>552</v>
      </c>
    </row>
    <row r="194" spans="1:24">
      <c r="A194" s="26">
        <v>11.45</v>
      </c>
      <c r="B194">
        <v>539</v>
      </c>
      <c r="C194" t="s">
        <v>380</v>
      </c>
      <c r="D194">
        <v>808</v>
      </c>
      <c r="E194" t="s">
        <v>1197</v>
      </c>
      <c r="F194">
        <v>742</v>
      </c>
      <c r="G194" s="37" t="s">
        <v>1961</v>
      </c>
      <c r="H194" s="37">
        <v>742</v>
      </c>
      <c r="I194" s="26">
        <v>12.98</v>
      </c>
      <c r="J194">
        <v>654</v>
      </c>
      <c r="M194" s="26">
        <v>4.1100000000000003</v>
      </c>
      <c r="N194">
        <v>333</v>
      </c>
      <c r="O194" s="26">
        <v>4.75</v>
      </c>
      <c r="P194">
        <v>193</v>
      </c>
      <c r="Q194" s="26">
        <v>15.19</v>
      </c>
      <c r="R194">
        <v>193</v>
      </c>
      <c r="S194" s="26">
        <v>14.78</v>
      </c>
      <c r="T194">
        <v>193</v>
      </c>
      <c r="U194" s="34">
        <v>9.1</v>
      </c>
      <c r="V194" s="35">
        <v>402</v>
      </c>
      <c r="W194" s="34">
        <v>10.27</v>
      </c>
      <c r="X194" s="35">
        <v>550</v>
      </c>
    </row>
    <row r="195" spans="1:24">
      <c r="A195" s="26">
        <v>11.46</v>
      </c>
      <c r="B195">
        <v>537</v>
      </c>
      <c r="C195" t="s">
        <v>381</v>
      </c>
      <c r="D195">
        <v>807</v>
      </c>
      <c r="E195" t="s">
        <v>1198</v>
      </c>
      <c r="F195">
        <v>740</v>
      </c>
      <c r="G195" s="37" t="s">
        <v>1627</v>
      </c>
      <c r="H195" s="37">
        <v>740</v>
      </c>
      <c r="I195" s="26">
        <v>12.99</v>
      </c>
      <c r="J195">
        <v>653</v>
      </c>
      <c r="M195" s="26">
        <v>4.12</v>
      </c>
      <c r="N195">
        <v>336</v>
      </c>
      <c r="O195" s="26">
        <v>4.7699999999999996</v>
      </c>
      <c r="P195">
        <v>194</v>
      </c>
      <c r="Q195" s="26">
        <v>15.25</v>
      </c>
      <c r="R195">
        <v>194</v>
      </c>
      <c r="S195" s="26">
        <v>14.83</v>
      </c>
      <c r="T195">
        <v>194</v>
      </c>
      <c r="U195" s="34">
        <v>9.11</v>
      </c>
      <c r="V195" s="35">
        <v>400</v>
      </c>
      <c r="W195" s="34">
        <v>10.28</v>
      </c>
      <c r="X195" s="35">
        <v>547</v>
      </c>
    </row>
    <row r="196" spans="1:24">
      <c r="A196" s="26">
        <v>11.47</v>
      </c>
      <c r="B196">
        <v>535</v>
      </c>
      <c r="C196" t="s">
        <v>382</v>
      </c>
      <c r="D196">
        <v>806</v>
      </c>
      <c r="E196" t="s">
        <v>1199</v>
      </c>
      <c r="F196">
        <v>739</v>
      </c>
      <c r="G196" s="37" t="s">
        <v>3854</v>
      </c>
      <c r="H196" s="37">
        <v>739</v>
      </c>
      <c r="I196" s="26">
        <v>13</v>
      </c>
      <c r="J196">
        <v>651</v>
      </c>
      <c r="M196" s="26">
        <v>4.13</v>
      </c>
      <c r="N196">
        <v>338</v>
      </c>
      <c r="O196" s="26">
        <v>4.79</v>
      </c>
      <c r="P196">
        <v>195</v>
      </c>
      <c r="Q196" s="26">
        <v>15.31</v>
      </c>
      <c r="R196">
        <v>195</v>
      </c>
      <c r="S196" s="26">
        <v>14.89</v>
      </c>
      <c r="T196">
        <v>195</v>
      </c>
      <c r="U196" s="34">
        <v>9.1199999999999992</v>
      </c>
      <c r="V196" s="35">
        <v>397</v>
      </c>
      <c r="W196" s="34">
        <v>10.29</v>
      </c>
      <c r="X196" s="35">
        <v>546</v>
      </c>
    </row>
    <row r="197" spans="1:24">
      <c r="A197" s="26">
        <v>11.48</v>
      </c>
      <c r="B197">
        <v>533</v>
      </c>
      <c r="C197" t="s">
        <v>383</v>
      </c>
      <c r="D197">
        <v>805</v>
      </c>
      <c r="E197" t="s">
        <v>1200</v>
      </c>
      <c r="F197">
        <v>738</v>
      </c>
      <c r="G197" s="37" t="s">
        <v>1962</v>
      </c>
      <c r="H197" s="37">
        <v>738</v>
      </c>
      <c r="I197" s="26">
        <v>13.01</v>
      </c>
      <c r="J197">
        <v>650</v>
      </c>
      <c r="M197" s="26">
        <v>4.1399999999999997</v>
      </c>
      <c r="N197">
        <v>340</v>
      </c>
      <c r="O197" s="26">
        <v>4.8</v>
      </c>
      <c r="P197">
        <v>196</v>
      </c>
      <c r="Q197" s="26">
        <v>15.37</v>
      </c>
      <c r="R197">
        <v>196</v>
      </c>
      <c r="S197" s="26">
        <v>14.94</v>
      </c>
      <c r="T197">
        <v>196</v>
      </c>
      <c r="U197" s="34">
        <v>9.1300000000000008</v>
      </c>
      <c r="V197" s="35">
        <v>396</v>
      </c>
      <c r="W197" s="34">
        <v>10.31</v>
      </c>
      <c r="X197" s="35">
        <v>543</v>
      </c>
    </row>
    <row r="198" spans="1:24">
      <c r="A198" s="26">
        <v>11.49</v>
      </c>
      <c r="B198">
        <v>531</v>
      </c>
      <c r="C198" t="s">
        <v>2463</v>
      </c>
      <c r="D198">
        <v>804</v>
      </c>
      <c r="E198" t="s">
        <v>1201</v>
      </c>
      <c r="F198">
        <v>737</v>
      </c>
      <c r="G198" s="37" t="s">
        <v>1963</v>
      </c>
      <c r="H198" s="37">
        <v>737</v>
      </c>
      <c r="I198" s="26">
        <v>13.02</v>
      </c>
      <c r="J198">
        <v>648</v>
      </c>
      <c r="M198" s="26">
        <v>4.1500000000000004</v>
      </c>
      <c r="N198">
        <v>343</v>
      </c>
      <c r="O198" s="26">
        <v>4.82</v>
      </c>
      <c r="P198">
        <v>197</v>
      </c>
      <c r="Q198" s="26">
        <v>15.42</v>
      </c>
      <c r="R198">
        <v>197</v>
      </c>
      <c r="S198" s="26">
        <v>15</v>
      </c>
      <c r="T198">
        <v>197</v>
      </c>
      <c r="U198" s="34">
        <v>9.14</v>
      </c>
      <c r="V198" s="35">
        <v>393</v>
      </c>
      <c r="W198" s="34">
        <v>10.32</v>
      </c>
      <c r="X198" s="35">
        <v>540</v>
      </c>
    </row>
    <row r="199" spans="1:24">
      <c r="A199" s="26">
        <v>11.5</v>
      </c>
      <c r="B199">
        <v>529</v>
      </c>
      <c r="C199" t="s">
        <v>2464</v>
      </c>
      <c r="D199">
        <v>803</v>
      </c>
      <c r="E199" t="s">
        <v>1202</v>
      </c>
      <c r="F199">
        <v>735</v>
      </c>
      <c r="G199" s="37" t="s">
        <v>1630</v>
      </c>
      <c r="H199" s="37">
        <v>735</v>
      </c>
      <c r="I199" s="26">
        <v>13.03</v>
      </c>
      <c r="J199">
        <v>647</v>
      </c>
      <c r="M199" s="26">
        <v>4.16</v>
      </c>
      <c r="N199">
        <v>345</v>
      </c>
      <c r="O199" s="26">
        <v>4.83</v>
      </c>
      <c r="P199">
        <v>198</v>
      </c>
      <c r="Q199" s="26">
        <v>15.48</v>
      </c>
      <c r="R199">
        <v>198</v>
      </c>
      <c r="S199" s="26">
        <v>15.05</v>
      </c>
      <c r="T199">
        <v>198</v>
      </c>
      <c r="U199" s="34">
        <v>9.15</v>
      </c>
      <c r="V199" s="35">
        <v>392</v>
      </c>
      <c r="W199" s="34">
        <v>10.33</v>
      </c>
      <c r="X199" s="35">
        <v>539</v>
      </c>
    </row>
    <row r="200" spans="1:24">
      <c r="A200" s="26">
        <v>11.51</v>
      </c>
      <c r="B200">
        <v>527</v>
      </c>
      <c r="C200" t="s">
        <v>2465</v>
      </c>
      <c r="D200">
        <v>802</v>
      </c>
      <c r="E200" t="s">
        <v>1203</v>
      </c>
      <c r="F200">
        <v>734</v>
      </c>
      <c r="G200" s="37" t="s">
        <v>1964</v>
      </c>
      <c r="H200" s="37">
        <v>734</v>
      </c>
      <c r="I200" s="26">
        <v>13.04</v>
      </c>
      <c r="J200">
        <v>645</v>
      </c>
      <c r="M200" s="26">
        <v>4.17</v>
      </c>
      <c r="N200">
        <v>347</v>
      </c>
      <c r="O200" s="26">
        <v>4.8499999999999996</v>
      </c>
      <c r="P200">
        <v>199</v>
      </c>
      <c r="Q200" s="26">
        <v>15.54</v>
      </c>
      <c r="R200">
        <v>199</v>
      </c>
      <c r="S200" s="26">
        <v>15.11</v>
      </c>
      <c r="T200">
        <v>199</v>
      </c>
      <c r="U200" s="34">
        <v>9.16</v>
      </c>
      <c r="V200" s="35">
        <v>390</v>
      </c>
      <c r="W200" s="34">
        <v>10.34</v>
      </c>
      <c r="X200" s="35">
        <v>536</v>
      </c>
    </row>
    <row r="201" spans="1:24">
      <c r="A201" s="26">
        <v>11.52</v>
      </c>
      <c r="B201">
        <v>525</v>
      </c>
      <c r="C201" t="s">
        <v>2466</v>
      </c>
      <c r="D201">
        <v>801</v>
      </c>
      <c r="E201" t="s">
        <v>1204</v>
      </c>
      <c r="F201">
        <v>733</v>
      </c>
      <c r="G201" s="37" t="s">
        <v>1965</v>
      </c>
      <c r="H201" s="37">
        <v>733</v>
      </c>
      <c r="I201" s="26">
        <v>13.05</v>
      </c>
      <c r="J201">
        <v>644</v>
      </c>
      <c r="M201" s="26">
        <v>4.18</v>
      </c>
      <c r="N201">
        <v>350</v>
      </c>
      <c r="O201" s="26">
        <v>4.87</v>
      </c>
      <c r="P201">
        <v>200</v>
      </c>
      <c r="Q201" s="26">
        <v>15.59</v>
      </c>
      <c r="R201">
        <v>200</v>
      </c>
      <c r="S201" s="26">
        <v>15.16</v>
      </c>
      <c r="T201">
        <v>200</v>
      </c>
      <c r="U201" s="34">
        <v>9.17</v>
      </c>
      <c r="V201" s="35">
        <v>388</v>
      </c>
      <c r="W201" s="34">
        <v>10.35</v>
      </c>
      <c r="X201" s="35">
        <v>535</v>
      </c>
    </row>
    <row r="202" spans="1:24">
      <c r="A202" s="26">
        <v>11.53</v>
      </c>
      <c r="B202">
        <v>523</v>
      </c>
      <c r="C202" t="s">
        <v>2467</v>
      </c>
      <c r="D202">
        <v>800</v>
      </c>
      <c r="E202" t="s">
        <v>1205</v>
      </c>
      <c r="F202">
        <v>732</v>
      </c>
      <c r="G202" s="37" t="s">
        <v>3345</v>
      </c>
      <c r="H202" s="37">
        <v>732</v>
      </c>
      <c r="I202" s="26">
        <v>13.06</v>
      </c>
      <c r="J202">
        <v>642</v>
      </c>
      <c r="M202" s="26">
        <v>4.1900000000000004</v>
      </c>
      <c r="N202">
        <v>352</v>
      </c>
      <c r="O202" s="26">
        <v>4.88</v>
      </c>
      <c r="P202">
        <v>201</v>
      </c>
      <c r="Q202" s="26">
        <v>15.65</v>
      </c>
      <c r="R202">
        <v>201</v>
      </c>
      <c r="S202" s="26">
        <v>15.22</v>
      </c>
      <c r="T202">
        <v>201</v>
      </c>
      <c r="U202" s="34">
        <v>9.18</v>
      </c>
      <c r="V202" s="35">
        <v>386</v>
      </c>
      <c r="W202" s="34">
        <v>10.36</v>
      </c>
      <c r="X202" s="35">
        <v>533</v>
      </c>
    </row>
    <row r="203" spans="1:24">
      <c r="A203" s="26">
        <v>11.54</v>
      </c>
      <c r="B203">
        <v>520</v>
      </c>
      <c r="C203" t="s">
        <v>2468</v>
      </c>
      <c r="D203">
        <v>799</v>
      </c>
      <c r="E203" t="s">
        <v>1206</v>
      </c>
      <c r="F203">
        <v>731</v>
      </c>
      <c r="G203" s="37" t="s">
        <v>3855</v>
      </c>
      <c r="H203" s="37">
        <v>731</v>
      </c>
      <c r="I203" s="26">
        <v>13.07</v>
      </c>
      <c r="J203">
        <v>641</v>
      </c>
      <c r="M203" s="26">
        <v>4.2</v>
      </c>
      <c r="N203">
        <v>355</v>
      </c>
      <c r="O203" s="26">
        <v>4.9000000000000004</v>
      </c>
      <c r="P203">
        <v>202</v>
      </c>
      <c r="Q203" s="26">
        <v>15.71</v>
      </c>
      <c r="R203">
        <v>202</v>
      </c>
      <c r="S203" s="26">
        <v>15.27</v>
      </c>
      <c r="T203">
        <v>202</v>
      </c>
      <c r="U203" s="34">
        <v>9.19</v>
      </c>
      <c r="V203" s="35">
        <v>385</v>
      </c>
      <c r="W203" s="34">
        <v>10.37</v>
      </c>
      <c r="X203" s="35">
        <v>531</v>
      </c>
    </row>
    <row r="204" spans="1:24">
      <c r="A204" s="26">
        <v>11.55</v>
      </c>
      <c r="B204">
        <v>519</v>
      </c>
      <c r="C204" t="s">
        <v>2469</v>
      </c>
      <c r="D204">
        <v>798</v>
      </c>
      <c r="E204" t="s">
        <v>1207</v>
      </c>
      <c r="F204">
        <v>729</v>
      </c>
      <c r="G204" s="37" t="s">
        <v>1966</v>
      </c>
      <c r="H204" s="37">
        <v>729</v>
      </c>
      <c r="I204" s="26">
        <v>13.08</v>
      </c>
      <c r="J204">
        <v>639</v>
      </c>
      <c r="M204" s="26">
        <v>4.21</v>
      </c>
      <c r="N204">
        <v>357</v>
      </c>
      <c r="O204" s="26">
        <v>4.91</v>
      </c>
      <c r="P204">
        <v>203</v>
      </c>
      <c r="Q204" s="26">
        <v>15.77</v>
      </c>
      <c r="R204">
        <v>203</v>
      </c>
      <c r="S204" s="26">
        <v>15.33</v>
      </c>
      <c r="T204">
        <v>203</v>
      </c>
      <c r="U204" s="34">
        <v>9.1999999999999993</v>
      </c>
      <c r="V204" s="35">
        <v>383</v>
      </c>
      <c r="W204" s="34">
        <v>10.38</v>
      </c>
      <c r="X204" s="35">
        <v>529</v>
      </c>
    </row>
    <row r="205" spans="1:24">
      <c r="A205" s="26">
        <v>11.56</v>
      </c>
      <c r="B205">
        <v>517</v>
      </c>
      <c r="C205" t="s">
        <v>2470</v>
      </c>
      <c r="D205">
        <v>797</v>
      </c>
      <c r="E205" t="s">
        <v>1208</v>
      </c>
      <c r="F205">
        <v>728</v>
      </c>
      <c r="G205" s="37" t="s">
        <v>1633</v>
      </c>
      <c r="H205" s="37">
        <v>728</v>
      </c>
      <c r="I205" s="26">
        <v>13.09</v>
      </c>
      <c r="J205">
        <v>638</v>
      </c>
      <c r="M205" s="26">
        <v>4.22</v>
      </c>
      <c r="N205">
        <v>359</v>
      </c>
      <c r="O205" s="26">
        <v>4.93</v>
      </c>
      <c r="P205">
        <v>204</v>
      </c>
      <c r="Q205" s="26">
        <v>15.82</v>
      </c>
      <c r="R205">
        <v>204</v>
      </c>
      <c r="S205" s="26">
        <v>15.38</v>
      </c>
      <c r="T205">
        <v>204</v>
      </c>
      <c r="U205" s="34">
        <v>9.2100000000000009</v>
      </c>
      <c r="V205" s="35">
        <v>381</v>
      </c>
      <c r="W205" s="34">
        <v>10.39</v>
      </c>
      <c r="X205" s="35">
        <v>528</v>
      </c>
    </row>
    <row r="206" spans="1:24">
      <c r="A206" s="26">
        <v>11.57</v>
      </c>
      <c r="B206">
        <v>515</v>
      </c>
      <c r="C206" t="s">
        <v>2471</v>
      </c>
      <c r="D206">
        <v>796</v>
      </c>
      <c r="E206" t="s">
        <v>1209</v>
      </c>
      <c r="F206">
        <v>727</v>
      </c>
      <c r="G206" s="37" t="s">
        <v>3856</v>
      </c>
      <c r="H206" s="37">
        <v>727</v>
      </c>
      <c r="I206" s="26">
        <v>13.1</v>
      </c>
      <c r="J206">
        <v>636</v>
      </c>
      <c r="M206" s="26">
        <v>4.2300000000000004</v>
      </c>
      <c r="N206">
        <v>362</v>
      </c>
      <c r="O206" s="26">
        <v>4.95</v>
      </c>
      <c r="P206">
        <v>205</v>
      </c>
      <c r="Q206" s="26">
        <v>15.88</v>
      </c>
      <c r="R206">
        <v>205</v>
      </c>
      <c r="S206" s="26">
        <v>15.43</v>
      </c>
      <c r="T206">
        <v>205</v>
      </c>
      <c r="U206" s="34">
        <v>9.2200000000000006</v>
      </c>
      <c r="V206" s="35">
        <v>379</v>
      </c>
      <c r="W206" s="34">
        <v>10.4</v>
      </c>
      <c r="X206" s="35">
        <v>526</v>
      </c>
    </row>
    <row r="207" spans="1:24">
      <c r="A207" s="26">
        <v>11.58</v>
      </c>
      <c r="B207">
        <v>513</v>
      </c>
      <c r="C207" t="s">
        <v>2472</v>
      </c>
      <c r="D207">
        <v>795</v>
      </c>
      <c r="E207" t="s">
        <v>1210</v>
      </c>
      <c r="F207">
        <v>726</v>
      </c>
      <c r="G207" s="37" t="s">
        <v>1968</v>
      </c>
      <c r="H207" s="37">
        <v>726</v>
      </c>
      <c r="I207" s="26">
        <v>13.11</v>
      </c>
      <c r="J207">
        <v>635</v>
      </c>
      <c r="M207" s="26">
        <v>4.24</v>
      </c>
      <c r="N207">
        <v>364</v>
      </c>
      <c r="O207" s="26">
        <v>4.96</v>
      </c>
      <c r="P207">
        <v>206</v>
      </c>
      <c r="Q207" s="26">
        <v>15.94</v>
      </c>
      <c r="R207">
        <v>206</v>
      </c>
      <c r="S207" s="26">
        <v>15.49</v>
      </c>
      <c r="T207">
        <v>206</v>
      </c>
      <c r="U207" s="34">
        <v>9.23</v>
      </c>
      <c r="V207" s="35">
        <v>376</v>
      </c>
      <c r="W207" s="34">
        <v>10.41</v>
      </c>
      <c r="X207" s="35">
        <v>524</v>
      </c>
    </row>
    <row r="208" spans="1:24">
      <c r="A208" s="26">
        <v>11.59</v>
      </c>
      <c r="B208">
        <v>511</v>
      </c>
      <c r="C208" t="s">
        <v>2473</v>
      </c>
      <c r="D208">
        <v>794</v>
      </c>
      <c r="E208" t="s">
        <v>1211</v>
      </c>
      <c r="F208">
        <v>724</v>
      </c>
      <c r="G208" s="37" t="s">
        <v>1969</v>
      </c>
      <c r="H208" s="37">
        <v>724</v>
      </c>
      <c r="I208" s="26">
        <v>13.12</v>
      </c>
      <c r="J208">
        <v>633</v>
      </c>
      <c r="M208" s="26">
        <v>4.25</v>
      </c>
      <c r="N208">
        <v>367</v>
      </c>
      <c r="O208" s="26">
        <v>4.9800000000000004</v>
      </c>
      <c r="P208">
        <v>207</v>
      </c>
      <c r="Q208" s="26">
        <v>15.99</v>
      </c>
      <c r="R208">
        <v>207</v>
      </c>
      <c r="S208" s="26">
        <v>15.54</v>
      </c>
      <c r="T208">
        <v>207</v>
      </c>
      <c r="U208" s="34">
        <v>9.24</v>
      </c>
      <c r="V208" s="35">
        <v>375</v>
      </c>
      <c r="W208" s="34">
        <v>10.42</v>
      </c>
      <c r="X208" s="35">
        <v>522</v>
      </c>
    </row>
    <row r="209" spans="1:24">
      <c r="A209" s="26">
        <v>11.6</v>
      </c>
      <c r="B209">
        <v>509</v>
      </c>
      <c r="C209" t="s">
        <v>2474</v>
      </c>
      <c r="D209">
        <v>793</v>
      </c>
      <c r="E209" t="s">
        <v>1212</v>
      </c>
      <c r="F209">
        <v>723</v>
      </c>
      <c r="G209" s="37" t="s">
        <v>1970</v>
      </c>
      <c r="H209" s="37">
        <v>723</v>
      </c>
      <c r="I209" s="26">
        <v>13.13</v>
      </c>
      <c r="J209">
        <v>632</v>
      </c>
      <c r="M209" s="26">
        <v>4.26</v>
      </c>
      <c r="N209">
        <v>369</v>
      </c>
      <c r="O209" s="26">
        <v>4.99</v>
      </c>
      <c r="P209">
        <v>208</v>
      </c>
      <c r="Q209" s="26">
        <v>16.05</v>
      </c>
      <c r="R209">
        <v>208</v>
      </c>
      <c r="S209" s="26">
        <v>15.6</v>
      </c>
      <c r="T209">
        <v>208</v>
      </c>
      <c r="U209" s="34">
        <v>9.25</v>
      </c>
      <c r="V209" s="35">
        <v>373</v>
      </c>
      <c r="W209" s="34">
        <v>10.43</v>
      </c>
      <c r="X209" s="35">
        <v>519</v>
      </c>
    </row>
    <row r="210" spans="1:24">
      <c r="A210" s="26">
        <v>11.61</v>
      </c>
      <c r="B210">
        <v>507</v>
      </c>
      <c r="C210" t="s">
        <v>2475</v>
      </c>
      <c r="D210">
        <v>792</v>
      </c>
      <c r="E210" t="s">
        <v>1213</v>
      </c>
      <c r="F210">
        <v>722</v>
      </c>
      <c r="G210" s="37" t="s">
        <v>1636</v>
      </c>
      <c r="H210" s="37">
        <v>722</v>
      </c>
      <c r="I210" s="26">
        <v>13.14</v>
      </c>
      <c r="J210">
        <v>630</v>
      </c>
      <c r="M210" s="26">
        <v>4.2699999999999996</v>
      </c>
      <c r="N210">
        <v>371</v>
      </c>
      <c r="O210" s="26">
        <v>5.01</v>
      </c>
      <c r="P210">
        <v>209</v>
      </c>
      <c r="Q210" s="26">
        <v>16.11</v>
      </c>
      <c r="R210">
        <v>209</v>
      </c>
      <c r="S210" s="26">
        <v>15.65</v>
      </c>
      <c r="T210">
        <v>209</v>
      </c>
      <c r="U210" s="34">
        <v>9.26</v>
      </c>
      <c r="V210" s="35">
        <v>372</v>
      </c>
      <c r="W210" s="34">
        <v>10.44</v>
      </c>
      <c r="X210" s="35">
        <v>518</v>
      </c>
    </row>
    <row r="211" spans="1:24">
      <c r="A211" s="26">
        <v>11.62</v>
      </c>
      <c r="B211">
        <v>505</v>
      </c>
      <c r="C211" t="s">
        <v>2476</v>
      </c>
      <c r="D211">
        <v>791</v>
      </c>
      <c r="E211" t="s">
        <v>1214</v>
      </c>
      <c r="F211">
        <v>721</v>
      </c>
      <c r="G211" s="37" t="s">
        <v>1971</v>
      </c>
      <c r="H211" s="37">
        <v>721</v>
      </c>
      <c r="I211" s="26">
        <v>13.15</v>
      </c>
      <c r="J211">
        <v>629</v>
      </c>
      <c r="M211" s="26">
        <v>4.28</v>
      </c>
      <c r="N211">
        <v>374</v>
      </c>
      <c r="O211" s="26">
        <v>5.0199999999999996</v>
      </c>
      <c r="P211">
        <v>210</v>
      </c>
      <c r="Q211" s="26">
        <v>16.170000000000002</v>
      </c>
      <c r="R211">
        <v>210</v>
      </c>
      <c r="S211" s="26">
        <v>15.71</v>
      </c>
      <c r="T211">
        <v>210</v>
      </c>
      <c r="U211" s="34">
        <v>9.27</v>
      </c>
      <c r="V211" s="35">
        <v>370</v>
      </c>
      <c r="W211" s="34">
        <v>10.46</v>
      </c>
      <c r="X211" s="35">
        <v>515</v>
      </c>
    </row>
    <row r="212" spans="1:24">
      <c r="A212" s="26">
        <v>11.63</v>
      </c>
      <c r="B212">
        <v>503</v>
      </c>
      <c r="C212" t="s">
        <v>2477</v>
      </c>
      <c r="D212">
        <v>790</v>
      </c>
      <c r="E212" t="s">
        <v>1215</v>
      </c>
      <c r="F212">
        <v>719</v>
      </c>
      <c r="G212" s="37" t="s">
        <v>1972</v>
      </c>
      <c r="H212" s="37">
        <v>719</v>
      </c>
      <c r="I212" s="26">
        <v>13.16</v>
      </c>
      <c r="J212">
        <v>627</v>
      </c>
      <c r="M212" s="26">
        <v>4.29</v>
      </c>
      <c r="N212">
        <v>376</v>
      </c>
      <c r="O212" s="26">
        <v>5.04</v>
      </c>
      <c r="P212">
        <v>211</v>
      </c>
      <c r="Q212" s="26">
        <v>16.22</v>
      </c>
      <c r="R212">
        <v>211</v>
      </c>
      <c r="S212" s="26">
        <v>15.76</v>
      </c>
      <c r="T212">
        <v>211</v>
      </c>
      <c r="U212" s="34">
        <v>9.2799999999999994</v>
      </c>
      <c r="V212" s="35">
        <v>368</v>
      </c>
      <c r="W212" s="34">
        <v>10.47</v>
      </c>
      <c r="X212" s="35">
        <v>513</v>
      </c>
    </row>
    <row r="213" spans="1:24">
      <c r="A213" s="26">
        <v>11.64</v>
      </c>
      <c r="B213">
        <v>500</v>
      </c>
      <c r="C213" t="s">
        <v>2478</v>
      </c>
      <c r="D213">
        <v>789</v>
      </c>
      <c r="E213" t="s">
        <v>1216</v>
      </c>
      <c r="F213">
        <v>718</v>
      </c>
      <c r="G213" s="37" t="s">
        <v>1973</v>
      </c>
      <c r="H213" s="37">
        <v>718</v>
      </c>
      <c r="I213" s="26">
        <v>13.17</v>
      </c>
      <c r="J213">
        <v>626</v>
      </c>
      <c r="M213" s="26">
        <v>4.3</v>
      </c>
      <c r="N213">
        <v>379</v>
      </c>
      <c r="O213" s="26">
        <v>5.0599999999999996</v>
      </c>
      <c r="P213">
        <v>212</v>
      </c>
      <c r="Q213" s="26">
        <v>16.28</v>
      </c>
      <c r="R213">
        <v>212</v>
      </c>
      <c r="S213" s="26">
        <v>15.82</v>
      </c>
      <c r="T213">
        <v>212</v>
      </c>
      <c r="U213" s="34">
        <v>9.2899999999999991</v>
      </c>
      <c r="V213" s="35">
        <v>366</v>
      </c>
      <c r="W213" s="34">
        <v>10.48</v>
      </c>
      <c r="X213" s="35">
        <v>511</v>
      </c>
    </row>
    <row r="214" spans="1:24">
      <c r="A214" s="26">
        <v>11.65</v>
      </c>
      <c r="B214">
        <v>499</v>
      </c>
      <c r="C214" t="s">
        <v>2479</v>
      </c>
      <c r="D214">
        <v>788</v>
      </c>
      <c r="E214" t="s">
        <v>1217</v>
      </c>
      <c r="F214">
        <v>717</v>
      </c>
      <c r="G214" s="37" t="s">
        <v>1974</v>
      </c>
      <c r="H214" s="37">
        <v>717</v>
      </c>
      <c r="I214" s="26">
        <v>13.18</v>
      </c>
      <c r="J214">
        <v>624</v>
      </c>
      <c r="M214" s="26">
        <v>4.3099999999999996</v>
      </c>
      <c r="N214">
        <v>381</v>
      </c>
      <c r="O214" s="26">
        <v>5.07</v>
      </c>
      <c r="P214">
        <v>213</v>
      </c>
      <c r="Q214" s="26">
        <v>16.34</v>
      </c>
      <c r="R214">
        <v>213</v>
      </c>
      <c r="S214" s="26">
        <v>15.87</v>
      </c>
      <c r="T214">
        <v>213</v>
      </c>
      <c r="U214" s="34">
        <v>9.3000000000000007</v>
      </c>
      <c r="V214" s="35">
        <v>364</v>
      </c>
      <c r="W214" s="34">
        <v>10.49</v>
      </c>
      <c r="X214" s="35">
        <v>509</v>
      </c>
    </row>
    <row r="215" spans="1:24">
      <c r="A215" s="26">
        <v>11.66</v>
      </c>
      <c r="B215">
        <v>497</v>
      </c>
      <c r="C215" t="s">
        <v>2480</v>
      </c>
      <c r="D215">
        <v>787</v>
      </c>
      <c r="E215" t="s">
        <v>1218</v>
      </c>
      <c r="F215">
        <v>716</v>
      </c>
      <c r="G215" s="37" t="s">
        <v>1639</v>
      </c>
      <c r="H215" s="37">
        <v>716</v>
      </c>
      <c r="I215" s="26">
        <v>13.19</v>
      </c>
      <c r="J215">
        <v>623</v>
      </c>
      <c r="M215" s="26">
        <v>4.32</v>
      </c>
      <c r="N215">
        <v>384</v>
      </c>
      <c r="O215" s="26">
        <v>5.09</v>
      </c>
      <c r="P215">
        <v>214</v>
      </c>
      <c r="Q215" s="26">
        <v>16.39</v>
      </c>
      <c r="R215">
        <v>214</v>
      </c>
      <c r="S215" s="26">
        <v>15.92</v>
      </c>
      <c r="T215">
        <v>214</v>
      </c>
      <c r="U215" s="34">
        <v>9.31</v>
      </c>
      <c r="V215" s="35">
        <v>362</v>
      </c>
      <c r="W215" s="34">
        <v>10.5</v>
      </c>
      <c r="X215" s="35">
        <v>507</v>
      </c>
    </row>
    <row r="216" spans="1:24">
      <c r="A216" s="26">
        <v>11.67</v>
      </c>
      <c r="B216">
        <v>495</v>
      </c>
      <c r="C216" t="s">
        <v>2481</v>
      </c>
      <c r="D216">
        <v>786</v>
      </c>
      <c r="E216" t="s">
        <v>1219</v>
      </c>
      <c r="F216">
        <v>714</v>
      </c>
      <c r="G216" s="37" t="s">
        <v>1975</v>
      </c>
      <c r="H216" s="37">
        <v>714</v>
      </c>
      <c r="I216" s="26">
        <v>13.2</v>
      </c>
      <c r="J216">
        <v>621</v>
      </c>
      <c r="M216" s="26">
        <v>4.33</v>
      </c>
      <c r="N216">
        <v>386</v>
      </c>
      <c r="O216" s="26">
        <v>5.0999999999999996</v>
      </c>
      <c r="P216">
        <v>215</v>
      </c>
      <c r="Q216" s="26">
        <v>16.45</v>
      </c>
      <c r="R216">
        <v>215</v>
      </c>
      <c r="S216" s="26">
        <v>15.98</v>
      </c>
      <c r="T216">
        <v>215</v>
      </c>
      <c r="U216" s="34">
        <v>9.32</v>
      </c>
      <c r="V216" s="35">
        <v>360</v>
      </c>
      <c r="W216" s="34">
        <v>10.51</v>
      </c>
      <c r="X216" s="35">
        <v>506</v>
      </c>
    </row>
    <row r="217" spans="1:24">
      <c r="A217" s="26">
        <v>11.68</v>
      </c>
      <c r="B217">
        <v>493</v>
      </c>
      <c r="C217" t="s">
        <v>2482</v>
      </c>
      <c r="D217">
        <v>785</v>
      </c>
      <c r="E217" t="s">
        <v>1220</v>
      </c>
      <c r="F217">
        <v>713</v>
      </c>
      <c r="G217" s="37" t="s">
        <v>1976</v>
      </c>
      <c r="H217" s="37">
        <v>713</v>
      </c>
      <c r="I217" s="26">
        <v>13.21</v>
      </c>
      <c r="J217">
        <v>620</v>
      </c>
      <c r="M217" s="26">
        <v>4.34</v>
      </c>
      <c r="N217">
        <v>388</v>
      </c>
      <c r="O217" s="26">
        <v>5.12</v>
      </c>
      <c r="P217">
        <v>216</v>
      </c>
      <c r="Q217" s="26">
        <v>16.510000000000002</v>
      </c>
      <c r="R217">
        <v>216</v>
      </c>
      <c r="S217" s="26">
        <v>16.03</v>
      </c>
      <c r="T217">
        <v>216</v>
      </c>
      <c r="U217" s="34">
        <v>9.33</v>
      </c>
      <c r="V217" s="35">
        <v>358</v>
      </c>
      <c r="W217" s="34">
        <v>10.52</v>
      </c>
      <c r="X217" s="35">
        <v>503</v>
      </c>
    </row>
    <row r="218" spans="1:24">
      <c r="A218" s="26">
        <v>11.69</v>
      </c>
      <c r="B218">
        <v>491</v>
      </c>
      <c r="C218" t="s">
        <v>2483</v>
      </c>
      <c r="D218">
        <v>784</v>
      </c>
      <c r="E218" t="s">
        <v>1221</v>
      </c>
      <c r="F218">
        <v>712</v>
      </c>
      <c r="G218" s="37" t="s">
        <v>3857</v>
      </c>
      <c r="H218" s="37">
        <v>712</v>
      </c>
      <c r="I218" s="26">
        <v>13.22</v>
      </c>
      <c r="J218">
        <v>618</v>
      </c>
      <c r="M218" s="26">
        <v>4.3499999999999996</v>
      </c>
      <c r="N218">
        <v>391</v>
      </c>
      <c r="O218" s="26">
        <v>5.14</v>
      </c>
      <c r="P218">
        <v>217</v>
      </c>
      <c r="Q218" s="26">
        <v>16.559999999999999</v>
      </c>
      <c r="R218">
        <v>217</v>
      </c>
      <c r="S218" s="26">
        <v>16.09</v>
      </c>
      <c r="T218">
        <v>217</v>
      </c>
      <c r="U218" s="34">
        <v>9.34</v>
      </c>
      <c r="V218" s="35">
        <v>357</v>
      </c>
      <c r="W218" s="34">
        <v>10.53</v>
      </c>
      <c r="X218" s="35">
        <v>502</v>
      </c>
    </row>
    <row r="219" spans="1:24">
      <c r="A219" s="26">
        <v>11.7</v>
      </c>
      <c r="B219">
        <v>489</v>
      </c>
      <c r="C219" t="s">
        <v>2484</v>
      </c>
      <c r="D219">
        <v>783</v>
      </c>
      <c r="E219" t="s">
        <v>1222</v>
      </c>
      <c r="F219">
        <v>711</v>
      </c>
      <c r="G219" s="37" t="s">
        <v>1977</v>
      </c>
      <c r="H219" s="37">
        <v>711</v>
      </c>
      <c r="I219" s="26">
        <v>13.23</v>
      </c>
      <c r="J219">
        <v>617</v>
      </c>
      <c r="M219" s="26">
        <v>4.3600000000000003</v>
      </c>
      <c r="N219">
        <v>393</v>
      </c>
      <c r="O219" s="26">
        <v>5.15</v>
      </c>
      <c r="P219">
        <v>218</v>
      </c>
      <c r="Q219" s="26">
        <v>16.62</v>
      </c>
      <c r="R219">
        <v>218</v>
      </c>
      <c r="S219" s="26">
        <v>16.14</v>
      </c>
      <c r="T219">
        <v>218</v>
      </c>
      <c r="U219" s="34">
        <v>9.35</v>
      </c>
      <c r="V219" s="35">
        <v>355</v>
      </c>
      <c r="W219" s="34">
        <v>10.54</v>
      </c>
      <c r="X219" s="35">
        <v>501</v>
      </c>
    </row>
    <row r="220" spans="1:24">
      <c r="A220" s="26">
        <v>11.71</v>
      </c>
      <c r="B220">
        <v>487</v>
      </c>
      <c r="C220" t="s">
        <v>2485</v>
      </c>
      <c r="D220">
        <v>782</v>
      </c>
      <c r="E220" t="s">
        <v>1223</v>
      </c>
      <c r="F220">
        <v>710</v>
      </c>
      <c r="G220" s="37" t="s">
        <v>3858</v>
      </c>
      <c r="H220" s="37">
        <v>710</v>
      </c>
      <c r="I220" s="26">
        <v>13.24</v>
      </c>
      <c r="J220">
        <v>615</v>
      </c>
      <c r="M220" s="26">
        <v>4.37</v>
      </c>
      <c r="N220">
        <v>396</v>
      </c>
      <c r="O220" s="26">
        <v>5.17</v>
      </c>
      <c r="P220">
        <v>219</v>
      </c>
      <c r="Q220" s="26">
        <v>16.68</v>
      </c>
      <c r="R220">
        <v>219</v>
      </c>
      <c r="S220" s="26">
        <v>16.2</v>
      </c>
      <c r="T220">
        <v>219</v>
      </c>
      <c r="U220" s="34">
        <v>9.36</v>
      </c>
      <c r="V220" s="35">
        <v>353</v>
      </c>
      <c r="W220" s="34">
        <v>10.55</v>
      </c>
      <c r="X220" s="35">
        <v>498</v>
      </c>
    </row>
    <row r="221" spans="1:24">
      <c r="A221" s="26">
        <v>11.72</v>
      </c>
      <c r="B221">
        <v>485</v>
      </c>
      <c r="C221" t="s">
        <v>2486</v>
      </c>
      <c r="D221">
        <v>781</v>
      </c>
      <c r="E221" t="s">
        <v>1224</v>
      </c>
      <c r="F221">
        <v>708</v>
      </c>
      <c r="G221" s="37" t="s">
        <v>3859</v>
      </c>
      <c r="H221" s="37">
        <v>708</v>
      </c>
      <c r="I221" s="26">
        <v>13.25</v>
      </c>
      <c r="J221">
        <v>614</v>
      </c>
      <c r="M221" s="26">
        <v>4.38</v>
      </c>
      <c r="N221">
        <v>398</v>
      </c>
      <c r="O221" s="26">
        <v>5.18</v>
      </c>
      <c r="P221">
        <v>220</v>
      </c>
      <c r="Q221" s="26">
        <v>16.73</v>
      </c>
      <c r="R221">
        <v>220</v>
      </c>
      <c r="S221" s="26">
        <v>16.25</v>
      </c>
      <c r="T221">
        <v>220</v>
      </c>
      <c r="U221" s="34">
        <v>9.3699999999999992</v>
      </c>
      <c r="V221" s="35">
        <v>351</v>
      </c>
      <c r="W221" s="34">
        <v>10.56</v>
      </c>
      <c r="X221" s="35">
        <v>497</v>
      </c>
    </row>
    <row r="222" spans="1:24">
      <c r="A222" s="26">
        <v>11.73</v>
      </c>
      <c r="B222">
        <v>483</v>
      </c>
      <c r="C222" t="s">
        <v>2487</v>
      </c>
      <c r="D222">
        <v>780</v>
      </c>
      <c r="E222" t="s">
        <v>1225</v>
      </c>
      <c r="F222">
        <v>707</v>
      </c>
      <c r="G222" s="37" t="s">
        <v>1978</v>
      </c>
      <c r="H222" s="37">
        <v>707</v>
      </c>
      <c r="I222" s="26">
        <v>13.26</v>
      </c>
      <c r="J222">
        <v>612</v>
      </c>
      <c r="M222" s="26">
        <v>4.3899999999999997</v>
      </c>
      <c r="N222">
        <v>401</v>
      </c>
      <c r="O222" s="26">
        <v>5.2</v>
      </c>
      <c r="P222">
        <v>221</v>
      </c>
      <c r="Q222" s="26">
        <v>16.79</v>
      </c>
      <c r="R222">
        <v>221</v>
      </c>
      <c r="S222" s="26">
        <v>16.309999999999999</v>
      </c>
      <c r="T222">
        <v>221</v>
      </c>
      <c r="U222" s="34">
        <v>9.3800000000000008</v>
      </c>
      <c r="V222" s="35">
        <v>348</v>
      </c>
      <c r="W222" s="34">
        <v>10.58</v>
      </c>
      <c r="X222" s="35">
        <v>494</v>
      </c>
    </row>
    <row r="223" spans="1:24">
      <c r="A223" s="26">
        <v>11.74</v>
      </c>
      <c r="B223">
        <v>480</v>
      </c>
      <c r="C223" t="s">
        <v>2488</v>
      </c>
      <c r="D223">
        <v>779</v>
      </c>
      <c r="E223" t="s">
        <v>1226</v>
      </c>
      <c r="F223">
        <v>706</v>
      </c>
      <c r="G223" s="37" t="s">
        <v>1979</v>
      </c>
      <c r="H223" s="37">
        <v>706</v>
      </c>
      <c r="I223" s="26">
        <v>13.27</v>
      </c>
      <c r="J223">
        <v>611</v>
      </c>
      <c r="M223" s="26">
        <v>4.4000000000000004</v>
      </c>
      <c r="N223">
        <v>403</v>
      </c>
      <c r="O223" s="26">
        <v>5.22</v>
      </c>
      <c r="P223">
        <v>222</v>
      </c>
      <c r="Q223" s="26">
        <v>16.850000000000001</v>
      </c>
      <c r="R223">
        <v>222</v>
      </c>
      <c r="S223" s="26">
        <v>16.36</v>
      </c>
      <c r="T223">
        <v>222</v>
      </c>
      <c r="U223" s="34">
        <v>9.39</v>
      </c>
      <c r="V223" s="35">
        <v>347</v>
      </c>
      <c r="W223" s="34">
        <v>10.59</v>
      </c>
      <c r="X223" s="35">
        <v>492</v>
      </c>
    </row>
    <row r="224" spans="1:24">
      <c r="A224" s="26">
        <v>11.75</v>
      </c>
      <c r="B224">
        <v>479</v>
      </c>
      <c r="C224" t="s">
        <v>2489</v>
      </c>
      <c r="D224">
        <v>778</v>
      </c>
      <c r="E224" t="s">
        <v>1227</v>
      </c>
      <c r="F224">
        <v>705</v>
      </c>
      <c r="G224" s="37" t="s">
        <v>1980</v>
      </c>
      <c r="H224" s="37">
        <v>705</v>
      </c>
      <c r="I224" s="26">
        <v>13.28</v>
      </c>
      <c r="J224">
        <v>609</v>
      </c>
      <c r="M224" s="26">
        <v>4.41</v>
      </c>
      <c r="N224">
        <v>406</v>
      </c>
      <c r="O224" s="26">
        <v>5.23</v>
      </c>
      <c r="P224">
        <v>223</v>
      </c>
      <c r="Q224" s="26">
        <v>16.899999999999999</v>
      </c>
      <c r="R224">
        <v>223</v>
      </c>
      <c r="S224" s="26">
        <v>16.41</v>
      </c>
      <c r="T224">
        <v>223</v>
      </c>
      <c r="U224" s="34">
        <v>9.41</v>
      </c>
      <c r="V224" s="35">
        <v>344</v>
      </c>
      <c r="W224" s="34">
        <v>10.6</v>
      </c>
      <c r="X224" s="35">
        <v>490</v>
      </c>
    </row>
    <row r="225" spans="1:24">
      <c r="A225" s="26">
        <v>11.76</v>
      </c>
      <c r="B225">
        <v>477</v>
      </c>
      <c r="C225" t="s">
        <v>2490</v>
      </c>
      <c r="D225">
        <v>777</v>
      </c>
      <c r="E225" t="s">
        <v>1228</v>
      </c>
      <c r="F225">
        <v>704</v>
      </c>
      <c r="G225" s="37" t="s">
        <v>1981</v>
      </c>
      <c r="H225" s="37">
        <v>704</v>
      </c>
      <c r="I225" s="26">
        <v>13.29</v>
      </c>
      <c r="J225">
        <v>608</v>
      </c>
      <c r="M225" s="26">
        <v>4.42</v>
      </c>
      <c r="N225">
        <v>408</v>
      </c>
      <c r="O225" s="26">
        <v>5.25</v>
      </c>
      <c r="P225">
        <v>224</v>
      </c>
      <c r="Q225" s="26">
        <v>16.96</v>
      </c>
      <c r="R225">
        <v>224</v>
      </c>
      <c r="S225" s="26">
        <v>16.47</v>
      </c>
      <c r="T225">
        <v>224</v>
      </c>
      <c r="U225" s="34">
        <v>9.42</v>
      </c>
      <c r="V225" s="35">
        <v>341</v>
      </c>
      <c r="W225" s="34">
        <v>10.61</v>
      </c>
      <c r="X225" s="35">
        <v>489</v>
      </c>
    </row>
    <row r="226" spans="1:24">
      <c r="A226" s="26">
        <v>11.77</v>
      </c>
      <c r="B226">
        <v>475</v>
      </c>
      <c r="C226" t="s">
        <v>2491</v>
      </c>
      <c r="D226">
        <v>776</v>
      </c>
      <c r="E226" t="s">
        <v>1229</v>
      </c>
      <c r="F226">
        <v>702</v>
      </c>
      <c r="G226" s="37" t="s">
        <v>1982</v>
      </c>
      <c r="H226" s="37">
        <v>702</v>
      </c>
      <c r="I226" s="26">
        <v>13.3</v>
      </c>
      <c r="J226">
        <v>606</v>
      </c>
      <c r="M226" s="26">
        <v>4.43</v>
      </c>
      <c r="N226">
        <v>411</v>
      </c>
      <c r="O226" s="26">
        <v>5.26</v>
      </c>
      <c r="P226">
        <v>225</v>
      </c>
      <c r="Q226" s="26">
        <v>17.02</v>
      </c>
      <c r="R226">
        <v>225</v>
      </c>
      <c r="S226" s="26">
        <v>16.52</v>
      </c>
      <c r="T226">
        <v>225</v>
      </c>
      <c r="U226" s="34">
        <v>9.43</v>
      </c>
      <c r="V226" s="35">
        <v>340</v>
      </c>
      <c r="W226" s="34">
        <v>10.62</v>
      </c>
      <c r="X226" s="35">
        <v>487</v>
      </c>
    </row>
    <row r="227" spans="1:24">
      <c r="A227" s="26">
        <v>11.78</v>
      </c>
      <c r="B227">
        <v>473</v>
      </c>
      <c r="C227" t="s">
        <v>2492</v>
      </c>
      <c r="D227">
        <v>775</v>
      </c>
      <c r="E227" t="s">
        <v>1230</v>
      </c>
      <c r="F227">
        <v>701</v>
      </c>
      <c r="G227" s="37" t="s">
        <v>3860</v>
      </c>
      <c r="H227" s="37">
        <v>701</v>
      </c>
      <c r="I227" s="26">
        <v>13.31</v>
      </c>
      <c r="J227">
        <v>605</v>
      </c>
      <c r="M227" s="26">
        <v>4.4400000000000004</v>
      </c>
      <c r="N227">
        <v>413</v>
      </c>
      <c r="O227" s="26">
        <v>5.28</v>
      </c>
      <c r="P227">
        <v>226</v>
      </c>
      <c r="Q227" s="26">
        <v>17.07</v>
      </c>
      <c r="R227">
        <v>226</v>
      </c>
      <c r="S227" s="26">
        <v>16.579999999999998</v>
      </c>
      <c r="T227">
        <v>226</v>
      </c>
      <c r="U227" s="34">
        <v>9.44</v>
      </c>
      <c r="V227" s="35">
        <v>338</v>
      </c>
      <c r="W227" s="34">
        <v>10.63</v>
      </c>
      <c r="X227" s="35">
        <v>485</v>
      </c>
    </row>
    <row r="228" spans="1:24">
      <c r="A228" s="26">
        <v>11.79</v>
      </c>
      <c r="B228">
        <v>471</v>
      </c>
      <c r="C228" t="s">
        <v>2493</v>
      </c>
      <c r="D228">
        <v>774</v>
      </c>
      <c r="E228" t="s">
        <v>1231</v>
      </c>
      <c r="F228">
        <v>700</v>
      </c>
      <c r="G228" s="37" t="s">
        <v>1983</v>
      </c>
      <c r="H228" s="37">
        <v>700</v>
      </c>
      <c r="I228" s="26">
        <v>13.32</v>
      </c>
      <c r="J228">
        <v>603</v>
      </c>
      <c r="M228" s="26">
        <v>4.45</v>
      </c>
      <c r="N228">
        <v>416</v>
      </c>
      <c r="O228" s="26">
        <v>5.3</v>
      </c>
      <c r="P228">
        <v>227</v>
      </c>
      <c r="Q228" s="26">
        <v>17.13</v>
      </c>
      <c r="R228">
        <v>227</v>
      </c>
      <c r="S228" s="26">
        <v>16.63</v>
      </c>
      <c r="T228">
        <v>227</v>
      </c>
      <c r="U228" s="34">
        <v>9.4499999999999993</v>
      </c>
      <c r="V228" s="35">
        <v>335</v>
      </c>
      <c r="W228" s="34">
        <v>10.64</v>
      </c>
      <c r="X228" s="35">
        <v>483</v>
      </c>
    </row>
    <row r="229" spans="1:24">
      <c r="A229" s="26">
        <v>11.8</v>
      </c>
      <c r="B229">
        <v>469</v>
      </c>
      <c r="C229" t="s">
        <v>2494</v>
      </c>
      <c r="D229">
        <v>773</v>
      </c>
      <c r="E229" t="s">
        <v>1232</v>
      </c>
      <c r="F229">
        <v>699</v>
      </c>
      <c r="G229" s="37" t="s">
        <v>1984</v>
      </c>
      <c r="H229" s="37">
        <v>699</v>
      </c>
      <c r="I229" s="26">
        <v>13.33</v>
      </c>
      <c r="J229">
        <v>602</v>
      </c>
      <c r="M229" s="26">
        <v>4.46</v>
      </c>
      <c r="N229">
        <v>418</v>
      </c>
      <c r="O229" s="26">
        <v>5.31</v>
      </c>
      <c r="P229">
        <v>228</v>
      </c>
      <c r="Q229" s="26">
        <v>17.190000000000001</v>
      </c>
      <c r="R229">
        <v>228</v>
      </c>
      <c r="S229" s="26">
        <v>16.690000000000001</v>
      </c>
      <c r="T229">
        <v>228</v>
      </c>
      <c r="U229" s="34">
        <v>9.4600000000000009</v>
      </c>
      <c r="V229" s="35">
        <v>333</v>
      </c>
      <c r="W229" s="34">
        <v>10.65</v>
      </c>
      <c r="X229" s="35">
        <v>481</v>
      </c>
    </row>
    <row r="230" spans="1:24">
      <c r="A230" s="26">
        <v>11.81</v>
      </c>
      <c r="B230">
        <v>467</v>
      </c>
      <c r="C230" t="s">
        <v>2495</v>
      </c>
      <c r="D230">
        <v>772</v>
      </c>
      <c r="E230" t="s">
        <v>1233</v>
      </c>
      <c r="F230">
        <v>697</v>
      </c>
      <c r="G230" s="37" t="s">
        <v>1985</v>
      </c>
      <c r="H230" s="37">
        <v>697</v>
      </c>
      <c r="I230" s="26">
        <v>13.34</v>
      </c>
      <c r="J230">
        <v>600</v>
      </c>
      <c r="M230" s="26">
        <v>4.47</v>
      </c>
      <c r="N230">
        <v>421</v>
      </c>
      <c r="O230" s="26">
        <v>5.33</v>
      </c>
      <c r="P230">
        <v>229</v>
      </c>
      <c r="Q230" s="26">
        <v>17.239999999999998</v>
      </c>
      <c r="R230">
        <v>229</v>
      </c>
      <c r="S230" s="26">
        <v>16.739999999999998</v>
      </c>
      <c r="T230">
        <v>229</v>
      </c>
      <c r="U230" s="34">
        <v>9.4700000000000006</v>
      </c>
      <c r="V230" s="35">
        <v>332</v>
      </c>
      <c r="W230" s="34">
        <v>10.66</v>
      </c>
      <c r="X230" s="35">
        <v>480</v>
      </c>
    </row>
    <row r="231" spans="1:24">
      <c r="A231" s="26">
        <v>11.82</v>
      </c>
      <c r="B231">
        <v>465</v>
      </c>
      <c r="C231" t="s">
        <v>2496</v>
      </c>
      <c r="D231">
        <v>771</v>
      </c>
      <c r="E231" t="s">
        <v>1234</v>
      </c>
      <c r="F231">
        <v>696</v>
      </c>
      <c r="G231" s="37" t="s">
        <v>1986</v>
      </c>
      <c r="H231" s="37">
        <v>696</v>
      </c>
      <c r="I231" s="26">
        <v>13.35</v>
      </c>
      <c r="J231">
        <v>599</v>
      </c>
      <c r="M231" s="26">
        <v>4.4800000000000004</v>
      </c>
      <c r="N231">
        <v>423</v>
      </c>
      <c r="O231" s="26">
        <v>5.34</v>
      </c>
      <c r="P231">
        <v>230</v>
      </c>
      <c r="Q231" s="26">
        <v>17.3</v>
      </c>
      <c r="R231">
        <v>230</v>
      </c>
      <c r="S231" s="26">
        <v>16.79</v>
      </c>
      <c r="T231">
        <v>230</v>
      </c>
      <c r="U231" s="34">
        <v>9.48</v>
      </c>
      <c r="V231" s="35">
        <v>330</v>
      </c>
      <c r="W231" s="34">
        <v>10.67</v>
      </c>
      <c r="X231" s="35">
        <v>477</v>
      </c>
    </row>
    <row r="232" spans="1:24">
      <c r="A232" s="26">
        <v>11.83</v>
      </c>
      <c r="B232">
        <v>463</v>
      </c>
      <c r="C232" t="s">
        <v>2497</v>
      </c>
      <c r="D232">
        <v>770</v>
      </c>
      <c r="E232" t="s">
        <v>1235</v>
      </c>
      <c r="F232">
        <v>695</v>
      </c>
      <c r="G232" s="37" t="s">
        <v>1987</v>
      </c>
      <c r="H232" s="37">
        <v>695</v>
      </c>
      <c r="I232" s="26">
        <v>13.36</v>
      </c>
      <c r="J232">
        <v>597</v>
      </c>
      <c r="M232" s="26">
        <v>4.49</v>
      </c>
      <c r="N232">
        <v>426</v>
      </c>
      <c r="O232" s="26">
        <v>5.36</v>
      </c>
      <c r="P232">
        <v>231</v>
      </c>
      <c r="Q232" s="26">
        <v>17.36</v>
      </c>
      <c r="R232">
        <v>231</v>
      </c>
      <c r="S232" s="26">
        <v>16.850000000000001</v>
      </c>
      <c r="T232">
        <v>231</v>
      </c>
      <c r="U232" s="34">
        <v>9.49</v>
      </c>
      <c r="V232" s="35">
        <v>328</v>
      </c>
      <c r="W232" s="34">
        <v>10.68</v>
      </c>
      <c r="X232" s="35">
        <v>476</v>
      </c>
    </row>
    <row r="233" spans="1:24">
      <c r="A233" s="26">
        <v>11.84</v>
      </c>
      <c r="B233">
        <v>460</v>
      </c>
      <c r="C233" t="s">
        <v>2498</v>
      </c>
      <c r="D233">
        <v>769</v>
      </c>
      <c r="E233" t="s">
        <v>1236</v>
      </c>
      <c r="F233">
        <v>694</v>
      </c>
      <c r="G233" s="37" t="s">
        <v>3861</v>
      </c>
      <c r="H233" s="37">
        <v>694</v>
      </c>
      <c r="I233" s="26">
        <v>13.37</v>
      </c>
      <c r="J233">
        <v>596</v>
      </c>
      <c r="M233" s="26">
        <v>4.5</v>
      </c>
      <c r="N233">
        <v>428</v>
      </c>
      <c r="O233" s="26">
        <v>5.38</v>
      </c>
      <c r="P233">
        <v>232</v>
      </c>
      <c r="Q233" s="26">
        <v>17.41</v>
      </c>
      <c r="R233">
        <v>232</v>
      </c>
      <c r="S233" s="26">
        <v>16.899999999999999</v>
      </c>
      <c r="T233">
        <v>232</v>
      </c>
      <c r="U233" s="34">
        <v>9.5</v>
      </c>
      <c r="V233" s="35">
        <v>326</v>
      </c>
      <c r="W233" s="34">
        <v>10.69</v>
      </c>
      <c r="X233" s="35">
        <v>475</v>
      </c>
    </row>
    <row r="234" spans="1:24">
      <c r="A234" s="26">
        <v>11.85</v>
      </c>
      <c r="B234">
        <v>459</v>
      </c>
      <c r="C234" t="s">
        <v>2499</v>
      </c>
      <c r="D234">
        <v>768</v>
      </c>
      <c r="E234" t="s">
        <v>1237</v>
      </c>
      <c r="F234">
        <v>693</v>
      </c>
      <c r="G234" s="37" t="s">
        <v>1988</v>
      </c>
      <c r="H234" s="37">
        <v>693</v>
      </c>
      <c r="I234" s="26">
        <v>13.38</v>
      </c>
      <c r="J234">
        <v>594</v>
      </c>
      <c r="M234" s="26">
        <v>4.51</v>
      </c>
      <c r="N234">
        <v>431</v>
      </c>
      <c r="O234" s="26">
        <v>5.39</v>
      </c>
      <c r="P234">
        <v>233</v>
      </c>
      <c r="Q234" s="26">
        <v>17.47</v>
      </c>
      <c r="R234">
        <v>233</v>
      </c>
      <c r="S234" s="26">
        <v>16.96</v>
      </c>
      <c r="T234">
        <v>233</v>
      </c>
      <c r="U234" s="34">
        <v>9.51</v>
      </c>
      <c r="V234" s="35">
        <v>324</v>
      </c>
      <c r="W234" s="34">
        <v>10.7</v>
      </c>
      <c r="X234" s="35">
        <v>472</v>
      </c>
    </row>
    <row r="235" spans="1:24">
      <c r="A235" s="26">
        <v>11.86</v>
      </c>
      <c r="B235">
        <v>457</v>
      </c>
      <c r="C235" t="s">
        <v>2500</v>
      </c>
      <c r="D235">
        <v>767</v>
      </c>
      <c r="E235" t="s">
        <v>1238</v>
      </c>
      <c r="F235">
        <v>691</v>
      </c>
      <c r="G235" s="37" t="s">
        <v>3364</v>
      </c>
      <c r="H235" s="37">
        <v>691</v>
      </c>
      <c r="I235" s="26">
        <v>13.39</v>
      </c>
      <c r="J235">
        <v>593</v>
      </c>
      <c r="M235" s="26">
        <v>4.5199999999999996</v>
      </c>
      <c r="N235">
        <v>433</v>
      </c>
      <c r="O235" s="26">
        <v>5.41</v>
      </c>
      <c r="P235">
        <v>234</v>
      </c>
      <c r="Q235" s="26">
        <v>17.53</v>
      </c>
      <c r="R235">
        <v>234</v>
      </c>
      <c r="S235" s="26">
        <v>17.010000000000002</v>
      </c>
      <c r="T235">
        <v>234</v>
      </c>
      <c r="U235" s="34">
        <v>9.52</v>
      </c>
      <c r="V235" s="35">
        <v>322</v>
      </c>
      <c r="W235" s="34">
        <v>10.71</v>
      </c>
      <c r="X235" s="35">
        <v>471</v>
      </c>
    </row>
    <row r="236" spans="1:24">
      <c r="A236" s="26">
        <v>11.87</v>
      </c>
      <c r="B236">
        <v>455</v>
      </c>
      <c r="C236" t="s">
        <v>2501</v>
      </c>
      <c r="D236">
        <v>766</v>
      </c>
      <c r="E236" t="s">
        <v>1239</v>
      </c>
      <c r="F236">
        <v>690</v>
      </c>
      <c r="G236" s="37" t="s">
        <v>3862</v>
      </c>
      <c r="H236" s="37">
        <v>690</v>
      </c>
      <c r="I236" s="26">
        <v>13.4</v>
      </c>
      <c r="J236">
        <v>591</v>
      </c>
      <c r="M236" s="26">
        <v>4.53</v>
      </c>
      <c r="N236">
        <v>436</v>
      </c>
      <c r="O236" s="26">
        <v>5.42</v>
      </c>
      <c r="P236">
        <v>235</v>
      </c>
      <c r="Q236" s="26">
        <v>17.579999999999998</v>
      </c>
      <c r="R236">
        <v>235</v>
      </c>
      <c r="S236" s="26">
        <v>17.07</v>
      </c>
      <c r="T236">
        <v>235</v>
      </c>
      <c r="U236" s="34">
        <v>9.5299999999999994</v>
      </c>
      <c r="V236" s="35">
        <v>319</v>
      </c>
      <c r="W236" s="34">
        <v>10.73</v>
      </c>
      <c r="X236" s="35">
        <v>468</v>
      </c>
    </row>
    <row r="237" spans="1:24">
      <c r="A237" s="26">
        <v>11.88</v>
      </c>
      <c r="B237">
        <v>453</v>
      </c>
      <c r="C237" t="s">
        <v>2502</v>
      </c>
      <c r="D237">
        <v>765</v>
      </c>
      <c r="E237" t="s">
        <v>1240</v>
      </c>
      <c r="F237">
        <v>689</v>
      </c>
      <c r="G237" s="37" t="s">
        <v>1989</v>
      </c>
      <c r="H237" s="37">
        <v>689</v>
      </c>
      <c r="I237" s="26">
        <v>13.41</v>
      </c>
      <c r="J237">
        <v>590</v>
      </c>
      <c r="M237" s="26">
        <v>4.54</v>
      </c>
      <c r="N237">
        <v>438</v>
      </c>
      <c r="O237" s="26">
        <v>5.44</v>
      </c>
      <c r="P237">
        <v>236</v>
      </c>
      <c r="Q237" s="26">
        <v>17.64</v>
      </c>
      <c r="R237">
        <v>236</v>
      </c>
      <c r="S237" s="26">
        <v>17.12</v>
      </c>
      <c r="T237">
        <v>236</v>
      </c>
      <c r="U237" s="34">
        <v>9.5399999999999991</v>
      </c>
      <c r="V237" s="35">
        <v>318</v>
      </c>
      <c r="W237" s="34">
        <v>10.74</v>
      </c>
      <c r="X237" s="35">
        <v>466</v>
      </c>
    </row>
    <row r="238" spans="1:24">
      <c r="A238" s="26">
        <v>11.89</v>
      </c>
      <c r="B238">
        <v>451</v>
      </c>
      <c r="C238" t="s">
        <v>2503</v>
      </c>
      <c r="D238">
        <v>764</v>
      </c>
      <c r="E238" t="s">
        <v>1241</v>
      </c>
      <c r="F238">
        <v>688</v>
      </c>
      <c r="G238" s="37" t="s">
        <v>3863</v>
      </c>
      <c r="H238" s="37">
        <v>688</v>
      </c>
      <c r="I238" s="26">
        <v>13.42</v>
      </c>
      <c r="J238">
        <v>588</v>
      </c>
      <c r="M238" s="26">
        <v>4.55</v>
      </c>
      <c r="N238">
        <v>441</v>
      </c>
      <c r="O238" s="26">
        <v>5.45</v>
      </c>
      <c r="P238">
        <v>237</v>
      </c>
      <c r="Q238" s="26">
        <v>17.7</v>
      </c>
      <c r="R238">
        <v>237</v>
      </c>
      <c r="S238" s="26">
        <v>17.170000000000002</v>
      </c>
      <c r="T238">
        <v>237</v>
      </c>
      <c r="U238" s="34">
        <v>9.5500000000000007</v>
      </c>
      <c r="V238" s="35">
        <v>316</v>
      </c>
      <c r="W238" s="34">
        <v>10.75</v>
      </c>
      <c r="X238" s="35">
        <v>464</v>
      </c>
    </row>
    <row r="239" spans="1:24">
      <c r="A239" s="26">
        <v>11.9</v>
      </c>
      <c r="B239">
        <v>449</v>
      </c>
      <c r="C239" t="s">
        <v>2504</v>
      </c>
      <c r="D239">
        <v>763</v>
      </c>
      <c r="E239" t="s">
        <v>1242</v>
      </c>
      <c r="F239">
        <v>687</v>
      </c>
      <c r="G239" s="37" t="s">
        <v>1990</v>
      </c>
      <c r="H239" s="37">
        <v>687</v>
      </c>
      <c r="I239" s="26">
        <v>13.43</v>
      </c>
      <c r="J239">
        <v>587</v>
      </c>
      <c r="M239" s="26">
        <v>4.5599999999999996</v>
      </c>
      <c r="N239">
        <v>443</v>
      </c>
      <c r="O239" s="26">
        <v>5.47</v>
      </c>
      <c r="P239">
        <v>238</v>
      </c>
      <c r="Q239" s="26">
        <v>17.75</v>
      </c>
      <c r="R239">
        <v>238</v>
      </c>
      <c r="S239" s="26">
        <v>17.23</v>
      </c>
      <c r="T239">
        <v>238</v>
      </c>
      <c r="U239" s="34">
        <v>9.56</v>
      </c>
      <c r="V239" s="35">
        <v>315</v>
      </c>
      <c r="W239" s="34">
        <v>10.76</v>
      </c>
      <c r="X239" s="35">
        <v>463</v>
      </c>
    </row>
    <row r="240" spans="1:24">
      <c r="A240" s="26">
        <v>11.91</v>
      </c>
      <c r="B240">
        <v>447</v>
      </c>
      <c r="C240" t="s">
        <v>2505</v>
      </c>
      <c r="D240">
        <v>762</v>
      </c>
      <c r="E240" t="s">
        <v>1243</v>
      </c>
      <c r="F240">
        <v>685</v>
      </c>
      <c r="G240" s="37" t="s">
        <v>1651</v>
      </c>
      <c r="H240" s="37">
        <v>685</v>
      </c>
      <c r="I240" s="26">
        <v>13.44</v>
      </c>
      <c r="J240">
        <v>585</v>
      </c>
      <c r="M240" s="26">
        <v>4.57</v>
      </c>
      <c r="N240">
        <v>446</v>
      </c>
      <c r="O240" s="26">
        <v>5.49</v>
      </c>
      <c r="P240">
        <v>239</v>
      </c>
      <c r="Q240" s="26">
        <v>17.809999999999999</v>
      </c>
      <c r="R240">
        <v>239</v>
      </c>
      <c r="S240" s="26">
        <v>17.28</v>
      </c>
      <c r="T240">
        <v>239</v>
      </c>
      <c r="U240" s="34">
        <v>9.57</v>
      </c>
      <c r="V240" s="35">
        <v>312</v>
      </c>
      <c r="W240" s="34">
        <v>10.77</v>
      </c>
      <c r="X240" s="35">
        <v>461</v>
      </c>
    </row>
    <row r="241" spans="1:24">
      <c r="A241" s="26">
        <v>11.92</v>
      </c>
      <c r="B241">
        <v>445</v>
      </c>
      <c r="C241" t="s">
        <v>424</v>
      </c>
      <c r="D241">
        <v>761</v>
      </c>
      <c r="E241" t="s">
        <v>1244</v>
      </c>
      <c r="F241">
        <v>684</v>
      </c>
      <c r="G241" s="37" t="s">
        <v>1991</v>
      </c>
      <c r="H241" s="37">
        <v>684</v>
      </c>
      <c r="I241" s="26">
        <v>13.45</v>
      </c>
      <c r="J241">
        <v>584</v>
      </c>
      <c r="M241" s="26">
        <v>4.58</v>
      </c>
      <c r="N241">
        <v>448</v>
      </c>
      <c r="O241" s="26">
        <v>5.5</v>
      </c>
      <c r="P241">
        <v>240</v>
      </c>
      <c r="Q241" s="26">
        <v>17.86</v>
      </c>
      <c r="R241">
        <v>240</v>
      </c>
      <c r="S241" s="26">
        <v>17.34</v>
      </c>
      <c r="T241">
        <v>240</v>
      </c>
      <c r="U241" s="34">
        <v>9.58</v>
      </c>
      <c r="V241" s="35">
        <v>311</v>
      </c>
      <c r="W241" s="34">
        <v>10.79</v>
      </c>
      <c r="X241" s="35">
        <v>458</v>
      </c>
    </row>
    <row r="242" spans="1:24">
      <c r="A242" s="26">
        <v>11.93</v>
      </c>
      <c r="B242">
        <v>443</v>
      </c>
      <c r="C242" t="s">
        <v>425</v>
      </c>
      <c r="D242">
        <v>760</v>
      </c>
      <c r="E242" t="s">
        <v>1245</v>
      </c>
      <c r="F242">
        <v>683</v>
      </c>
      <c r="G242" s="37" t="s">
        <v>1992</v>
      </c>
      <c r="H242" s="37">
        <v>683</v>
      </c>
      <c r="I242" s="26">
        <v>13.46</v>
      </c>
      <c r="J242">
        <v>582</v>
      </c>
      <c r="M242" s="26">
        <v>4.59</v>
      </c>
      <c r="N242">
        <v>451</v>
      </c>
      <c r="O242" s="26">
        <v>5.52</v>
      </c>
      <c r="P242">
        <v>241</v>
      </c>
      <c r="Q242" s="26">
        <v>17.920000000000002</v>
      </c>
      <c r="R242">
        <v>241</v>
      </c>
      <c r="S242" s="26">
        <v>17.39</v>
      </c>
      <c r="T242">
        <v>241</v>
      </c>
      <c r="U242" s="34">
        <v>9.59</v>
      </c>
      <c r="V242" s="35">
        <v>309</v>
      </c>
      <c r="W242" s="34">
        <v>10.8</v>
      </c>
      <c r="X242" s="35">
        <v>456</v>
      </c>
    </row>
    <row r="243" spans="1:24">
      <c r="A243" s="26">
        <v>11.94</v>
      </c>
      <c r="B243">
        <v>440</v>
      </c>
      <c r="C243" t="s">
        <v>426</v>
      </c>
      <c r="D243">
        <v>759</v>
      </c>
      <c r="E243" t="s">
        <v>1246</v>
      </c>
      <c r="F243">
        <v>682</v>
      </c>
      <c r="G243" s="37" t="s">
        <v>1993</v>
      </c>
      <c r="H243" s="37">
        <v>682</v>
      </c>
      <c r="I243" s="26">
        <v>13.47</v>
      </c>
      <c r="J243">
        <v>581</v>
      </c>
      <c r="M243" s="26">
        <v>4.5999999999999996</v>
      </c>
      <c r="N243">
        <v>454</v>
      </c>
      <c r="O243" s="26">
        <v>5.53</v>
      </c>
      <c r="P243">
        <v>242</v>
      </c>
      <c r="Q243" s="26">
        <v>17.98</v>
      </c>
      <c r="R243">
        <v>242</v>
      </c>
      <c r="S243" s="26">
        <v>17.45</v>
      </c>
      <c r="T243">
        <v>242</v>
      </c>
      <c r="U243" s="34">
        <v>9.6</v>
      </c>
      <c r="V243" s="35">
        <v>306</v>
      </c>
      <c r="W243" s="34">
        <v>10.81</v>
      </c>
      <c r="X243" s="35">
        <v>455</v>
      </c>
    </row>
    <row r="244" spans="1:24">
      <c r="A244" s="26">
        <v>11.95</v>
      </c>
      <c r="B244">
        <v>439</v>
      </c>
      <c r="C244" t="s">
        <v>2506</v>
      </c>
      <c r="D244">
        <v>758</v>
      </c>
      <c r="E244" t="s">
        <v>1247</v>
      </c>
      <c r="F244">
        <v>681</v>
      </c>
      <c r="G244" s="37" t="s">
        <v>3864</v>
      </c>
      <c r="H244" s="37">
        <v>681</v>
      </c>
      <c r="I244" s="26">
        <v>13.48</v>
      </c>
      <c r="J244">
        <v>580</v>
      </c>
      <c r="M244" s="26">
        <v>4.6100000000000003</v>
      </c>
      <c r="N244">
        <v>456</v>
      </c>
      <c r="O244" s="26">
        <v>5.55</v>
      </c>
      <c r="P244">
        <v>243</v>
      </c>
      <c r="Q244" s="26">
        <v>18.03</v>
      </c>
      <c r="R244">
        <v>243</v>
      </c>
      <c r="S244" s="26">
        <v>17.5</v>
      </c>
      <c r="T244">
        <v>243</v>
      </c>
      <c r="U244" s="34">
        <v>9.61</v>
      </c>
      <c r="V244" s="35">
        <v>305</v>
      </c>
      <c r="W244" s="34">
        <v>10.82</v>
      </c>
      <c r="X244" s="35">
        <v>452</v>
      </c>
    </row>
    <row r="245" spans="1:24">
      <c r="A245" s="26">
        <v>11.96</v>
      </c>
      <c r="B245">
        <v>437</v>
      </c>
      <c r="C245" t="s">
        <v>2507</v>
      </c>
      <c r="D245">
        <v>757</v>
      </c>
      <c r="E245" t="s">
        <v>1248</v>
      </c>
      <c r="F245">
        <v>679</v>
      </c>
      <c r="G245" s="37" t="s">
        <v>1994</v>
      </c>
      <c r="H245" s="37">
        <v>679</v>
      </c>
      <c r="I245" s="26">
        <v>13.49</v>
      </c>
      <c r="J245">
        <v>578</v>
      </c>
      <c r="M245" s="26">
        <v>4.62</v>
      </c>
      <c r="N245">
        <v>459</v>
      </c>
      <c r="O245" s="26">
        <v>5.57</v>
      </c>
      <c r="P245">
        <v>244</v>
      </c>
      <c r="Q245" s="26">
        <v>18.09</v>
      </c>
      <c r="R245">
        <v>244</v>
      </c>
      <c r="S245" s="26">
        <v>17.55</v>
      </c>
      <c r="T245">
        <v>244</v>
      </c>
      <c r="U245" s="34">
        <v>9.6199999999999992</v>
      </c>
      <c r="V245" s="35">
        <v>303</v>
      </c>
      <c r="W245" s="34">
        <v>10.83</v>
      </c>
      <c r="X245" s="35">
        <v>451</v>
      </c>
    </row>
    <row r="246" spans="1:24">
      <c r="A246" s="26">
        <v>11.97</v>
      </c>
      <c r="B246">
        <v>435</v>
      </c>
      <c r="C246" t="s">
        <v>2508</v>
      </c>
      <c r="D246">
        <v>756</v>
      </c>
      <c r="E246" t="s">
        <v>1249</v>
      </c>
      <c r="F246">
        <v>678</v>
      </c>
      <c r="G246" s="37" t="s">
        <v>3371</v>
      </c>
      <c r="H246" s="37">
        <v>678</v>
      </c>
      <c r="I246" s="26">
        <v>13.5</v>
      </c>
      <c r="J246">
        <v>577</v>
      </c>
      <c r="M246" s="26">
        <v>4.63</v>
      </c>
      <c r="N246">
        <v>461</v>
      </c>
      <c r="O246" s="26">
        <v>5.58</v>
      </c>
      <c r="P246">
        <v>245</v>
      </c>
      <c r="Q246" s="26">
        <v>18.149999999999999</v>
      </c>
      <c r="R246">
        <v>245</v>
      </c>
      <c r="S246" s="26">
        <v>17.61</v>
      </c>
      <c r="T246">
        <v>245</v>
      </c>
      <c r="U246" s="34">
        <v>9.6300000000000008</v>
      </c>
      <c r="V246" s="35">
        <v>300</v>
      </c>
      <c r="W246" s="34">
        <v>10.84</v>
      </c>
      <c r="X246" s="35">
        <v>450</v>
      </c>
    </row>
    <row r="247" spans="1:24">
      <c r="A247" s="26">
        <v>11.98</v>
      </c>
      <c r="B247">
        <v>433</v>
      </c>
      <c r="C247" t="s">
        <v>2509</v>
      </c>
      <c r="D247">
        <v>755</v>
      </c>
      <c r="E247" t="s">
        <v>1250</v>
      </c>
      <c r="F247">
        <v>677</v>
      </c>
      <c r="G247" s="37" t="s">
        <v>1995</v>
      </c>
      <c r="H247" s="37">
        <v>677</v>
      </c>
      <c r="I247" s="26">
        <v>13.51</v>
      </c>
      <c r="J247">
        <v>575</v>
      </c>
      <c r="M247" s="26">
        <v>4.6399999999999997</v>
      </c>
      <c r="N247">
        <v>464</v>
      </c>
      <c r="O247" s="26">
        <v>5.6</v>
      </c>
      <c r="P247">
        <v>246</v>
      </c>
      <c r="Q247" s="26">
        <v>18.2</v>
      </c>
      <c r="R247">
        <v>246</v>
      </c>
      <c r="S247" s="26">
        <v>17.66</v>
      </c>
      <c r="T247">
        <v>246</v>
      </c>
      <c r="U247" s="34">
        <v>9.64</v>
      </c>
      <c r="V247" s="35">
        <v>299</v>
      </c>
      <c r="W247" s="34">
        <v>10.85</v>
      </c>
      <c r="X247" s="35">
        <v>448</v>
      </c>
    </row>
    <row r="248" spans="1:24">
      <c r="A248" s="26">
        <v>11.99</v>
      </c>
      <c r="B248">
        <v>431</v>
      </c>
      <c r="C248" t="s">
        <v>2510</v>
      </c>
      <c r="D248">
        <v>754</v>
      </c>
      <c r="E248" t="s">
        <v>1251</v>
      </c>
      <c r="F248">
        <v>676</v>
      </c>
      <c r="G248" s="37" t="s">
        <v>3865</v>
      </c>
      <c r="H248" s="37">
        <v>676</v>
      </c>
      <c r="I248" s="26">
        <v>13.52</v>
      </c>
      <c r="J248">
        <v>574</v>
      </c>
      <c r="M248" s="26">
        <v>4.6500000000000004</v>
      </c>
      <c r="N248">
        <v>466</v>
      </c>
      <c r="O248" s="26">
        <v>5.61</v>
      </c>
      <c r="P248">
        <v>247</v>
      </c>
      <c r="Q248" s="26">
        <v>18.260000000000002</v>
      </c>
      <c r="R248">
        <v>247</v>
      </c>
      <c r="S248" s="26">
        <v>17.72</v>
      </c>
      <c r="T248">
        <v>247</v>
      </c>
      <c r="U248" s="34">
        <v>9.65</v>
      </c>
      <c r="V248" s="35">
        <v>297</v>
      </c>
      <c r="W248" s="34">
        <v>10.86</v>
      </c>
      <c r="X248" s="35">
        <v>446</v>
      </c>
    </row>
    <row r="249" spans="1:24">
      <c r="A249" s="26">
        <v>12</v>
      </c>
      <c r="B249">
        <v>429</v>
      </c>
      <c r="C249" t="s">
        <v>2511</v>
      </c>
      <c r="D249">
        <v>753</v>
      </c>
      <c r="E249" t="s">
        <v>1252</v>
      </c>
      <c r="F249">
        <v>675</v>
      </c>
      <c r="G249" s="37" t="s">
        <v>3373</v>
      </c>
      <c r="H249" s="37">
        <v>675</v>
      </c>
      <c r="I249" s="26">
        <v>13.53</v>
      </c>
      <c r="J249">
        <v>573</v>
      </c>
      <c r="M249" s="26">
        <v>4.66</v>
      </c>
      <c r="N249">
        <v>469</v>
      </c>
      <c r="O249" s="26">
        <v>5.63</v>
      </c>
      <c r="P249">
        <v>248</v>
      </c>
      <c r="Q249" s="26">
        <v>18.309999999999999</v>
      </c>
      <c r="R249">
        <v>248</v>
      </c>
      <c r="S249" s="26">
        <v>17.77</v>
      </c>
      <c r="T249">
        <v>248</v>
      </c>
      <c r="U249" s="34">
        <v>9.66</v>
      </c>
      <c r="V249" s="35">
        <v>295</v>
      </c>
      <c r="W249" s="34">
        <v>10.87</v>
      </c>
      <c r="X249" s="35">
        <v>445</v>
      </c>
    </row>
    <row r="250" spans="1:24">
      <c r="A250" s="26">
        <v>12.01</v>
      </c>
      <c r="B250">
        <v>427</v>
      </c>
      <c r="C250" t="s">
        <v>2512</v>
      </c>
      <c r="D250">
        <v>752</v>
      </c>
      <c r="E250" t="s">
        <v>1253</v>
      </c>
      <c r="F250">
        <v>673</v>
      </c>
      <c r="G250" s="37" t="s">
        <v>1996</v>
      </c>
      <c r="H250" s="37">
        <v>673</v>
      </c>
      <c r="I250" s="26">
        <v>13.54</v>
      </c>
      <c r="J250">
        <v>571</v>
      </c>
      <c r="M250" s="26">
        <v>4.67</v>
      </c>
      <c r="N250">
        <v>472</v>
      </c>
      <c r="O250" s="26">
        <v>5.64</v>
      </c>
      <c r="P250">
        <v>249</v>
      </c>
      <c r="Q250" s="26">
        <v>18.37</v>
      </c>
      <c r="R250">
        <v>249</v>
      </c>
      <c r="S250" s="26">
        <v>17.82</v>
      </c>
      <c r="T250">
        <v>249</v>
      </c>
      <c r="U250" s="34">
        <v>9.67</v>
      </c>
      <c r="V250" s="35">
        <v>293</v>
      </c>
      <c r="W250" s="34">
        <v>10.88</v>
      </c>
      <c r="X250" s="35">
        <v>443</v>
      </c>
    </row>
    <row r="251" spans="1:24">
      <c r="A251" s="26">
        <v>12.02</v>
      </c>
      <c r="B251">
        <v>425</v>
      </c>
      <c r="C251" t="s">
        <v>2513</v>
      </c>
      <c r="D251">
        <v>751</v>
      </c>
      <c r="E251" t="s">
        <v>1254</v>
      </c>
      <c r="F251">
        <v>672</v>
      </c>
      <c r="G251" s="37" t="s">
        <v>3866</v>
      </c>
      <c r="H251" s="37">
        <v>672</v>
      </c>
      <c r="I251" s="26">
        <v>13.55</v>
      </c>
      <c r="J251">
        <v>570</v>
      </c>
      <c r="M251" s="26">
        <v>4.68</v>
      </c>
      <c r="N251">
        <v>474</v>
      </c>
      <c r="O251" s="26">
        <v>5.66</v>
      </c>
      <c r="P251">
        <v>250</v>
      </c>
      <c r="Q251" s="26">
        <v>18.43</v>
      </c>
      <c r="R251">
        <v>250</v>
      </c>
      <c r="S251" s="26">
        <v>17.88</v>
      </c>
      <c r="T251">
        <v>250</v>
      </c>
      <c r="U251" s="34">
        <v>9.68</v>
      </c>
      <c r="V251" s="35">
        <v>290</v>
      </c>
      <c r="W251" s="34">
        <v>10.89</v>
      </c>
      <c r="X251" s="35">
        <v>442</v>
      </c>
    </row>
    <row r="252" spans="1:24">
      <c r="A252" s="26">
        <v>12.03</v>
      </c>
      <c r="B252">
        <v>423</v>
      </c>
      <c r="C252" t="s">
        <v>2514</v>
      </c>
      <c r="D252">
        <v>750</v>
      </c>
      <c r="E252" t="s">
        <v>1255</v>
      </c>
      <c r="F252">
        <v>671</v>
      </c>
      <c r="G252" s="37" t="s">
        <v>3867</v>
      </c>
      <c r="H252" s="37">
        <v>671</v>
      </c>
      <c r="I252" s="26">
        <v>13.56</v>
      </c>
      <c r="J252">
        <v>568</v>
      </c>
      <c r="M252" s="26">
        <v>4.6900000000000004</v>
      </c>
      <c r="N252">
        <v>477</v>
      </c>
      <c r="O252" s="26">
        <v>5.68</v>
      </c>
      <c r="P252">
        <v>251</v>
      </c>
      <c r="Q252" s="26">
        <v>18.48</v>
      </c>
      <c r="R252">
        <v>251</v>
      </c>
      <c r="S252" s="26">
        <v>17.93</v>
      </c>
      <c r="T252">
        <v>251</v>
      </c>
      <c r="U252" s="34">
        <v>9.69</v>
      </c>
      <c r="V252" s="35">
        <v>289</v>
      </c>
      <c r="W252" s="34">
        <v>10.9</v>
      </c>
      <c r="X252" s="35">
        <v>440</v>
      </c>
    </row>
    <row r="253" spans="1:24">
      <c r="A253" s="26">
        <v>12.04</v>
      </c>
      <c r="B253">
        <v>420</v>
      </c>
      <c r="C253" t="s">
        <v>2515</v>
      </c>
      <c r="D253">
        <v>749</v>
      </c>
      <c r="E253" t="s">
        <v>1256</v>
      </c>
      <c r="F253">
        <v>670</v>
      </c>
      <c r="G253" s="37" t="s">
        <v>1997</v>
      </c>
      <c r="H253" s="37">
        <v>670</v>
      </c>
      <c r="I253" s="26">
        <v>13.57</v>
      </c>
      <c r="J253">
        <v>567</v>
      </c>
      <c r="M253" s="26">
        <v>4.7</v>
      </c>
      <c r="N253">
        <v>479</v>
      </c>
      <c r="O253" s="26">
        <v>5.69</v>
      </c>
      <c r="P253">
        <v>252</v>
      </c>
      <c r="Q253" s="26">
        <v>18.54</v>
      </c>
      <c r="R253">
        <v>252</v>
      </c>
      <c r="S253" s="26">
        <v>17.989999999999998</v>
      </c>
      <c r="T253">
        <v>252</v>
      </c>
      <c r="U253" s="34">
        <v>9.6999999999999993</v>
      </c>
      <c r="V253" s="35">
        <v>287</v>
      </c>
      <c r="W253" s="34">
        <v>10.91</v>
      </c>
      <c r="X253" s="35">
        <v>439</v>
      </c>
    </row>
    <row r="254" spans="1:24">
      <c r="A254" s="26">
        <v>12.05</v>
      </c>
      <c r="B254">
        <v>419</v>
      </c>
      <c r="C254" t="s">
        <v>2516</v>
      </c>
      <c r="D254">
        <v>748</v>
      </c>
      <c r="E254" t="s">
        <v>1257</v>
      </c>
      <c r="F254">
        <v>669</v>
      </c>
      <c r="G254" s="37" t="s">
        <v>1998</v>
      </c>
      <c r="H254" s="37">
        <v>669</v>
      </c>
      <c r="I254" s="26">
        <v>13.58</v>
      </c>
      <c r="J254">
        <v>566</v>
      </c>
      <c r="M254" s="26">
        <v>4.71</v>
      </c>
      <c r="N254">
        <v>482</v>
      </c>
      <c r="O254" s="26">
        <v>5.71</v>
      </c>
      <c r="P254">
        <v>253</v>
      </c>
      <c r="Q254" s="26">
        <v>18.59</v>
      </c>
      <c r="R254">
        <v>253</v>
      </c>
      <c r="S254" s="26">
        <v>18.04</v>
      </c>
      <c r="T254">
        <v>253</v>
      </c>
      <c r="U254" s="34">
        <v>9.7100000000000009</v>
      </c>
      <c r="V254" s="35">
        <v>286</v>
      </c>
      <c r="W254" s="34">
        <v>10.92</v>
      </c>
      <c r="X254" s="35">
        <v>437</v>
      </c>
    </row>
    <row r="255" spans="1:24">
      <c r="A255" s="26">
        <v>12.06</v>
      </c>
      <c r="B255">
        <v>417</v>
      </c>
      <c r="C255" t="s">
        <v>2517</v>
      </c>
      <c r="D255">
        <v>747</v>
      </c>
      <c r="E255" t="s">
        <v>1258</v>
      </c>
      <c r="F255">
        <v>668</v>
      </c>
      <c r="G255" s="37" t="s">
        <v>3868</v>
      </c>
      <c r="H255" s="37">
        <v>668</v>
      </c>
      <c r="I255" s="26">
        <v>13.59</v>
      </c>
      <c r="J255">
        <v>564</v>
      </c>
      <c r="M255" s="26">
        <v>4.72</v>
      </c>
      <c r="N255">
        <v>485</v>
      </c>
      <c r="O255" s="26">
        <v>5.72</v>
      </c>
      <c r="P255">
        <v>254</v>
      </c>
      <c r="Q255" s="26">
        <v>18.649999999999999</v>
      </c>
      <c r="R255">
        <v>254</v>
      </c>
      <c r="S255" s="26">
        <v>18.100000000000001</v>
      </c>
      <c r="T255">
        <v>254</v>
      </c>
      <c r="U255" s="34">
        <v>9.7200000000000006</v>
      </c>
      <c r="V255" s="35">
        <v>283</v>
      </c>
      <c r="W255" s="34">
        <v>10.94</v>
      </c>
      <c r="X255" s="35">
        <v>434</v>
      </c>
    </row>
    <row r="256" spans="1:24">
      <c r="A256" s="26">
        <v>12.07</v>
      </c>
      <c r="B256">
        <v>415</v>
      </c>
      <c r="C256" t="s">
        <v>2518</v>
      </c>
      <c r="D256">
        <v>746</v>
      </c>
      <c r="E256" t="s">
        <v>1259</v>
      </c>
      <c r="F256">
        <v>666</v>
      </c>
      <c r="G256" s="37" t="s">
        <v>1999</v>
      </c>
      <c r="H256" s="37">
        <v>666</v>
      </c>
      <c r="I256" s="26">
        <v>13.6</v>
      </c>
      <c r="J256">
        <v>563</v>
      </c>
      <c r="M256" s="26">
        <v>4.7300000000000004</v>
      </c>
      <c r="N256">
        <v>487</v>
      </c>
      <c r="O256" s="26">
        <v>5.74</v>
      </c>
      <c r="P256">
        <v>255</v>
      </c>
      <c r="Q256" s="26">
        <v>18.71</v>
      </c>
      <c r="R256">
        <v>255</v>
      </c>
      <c r="S256" s="26">
        <v>18.149999999999999</v>
      </c>
      <c r="T256">
        <v>255</v>
      </c>
      <c r="U256" s="34">
        <v>9.73</v>
      </c>
      <c r="V256" s="35">
        <v>282</v>
      </c>
      <c r="W256" s="34">
        <v>10.95</v>
      </c>
      <c r="X256" s="35">
        <v>432</v>
      </c>
    </row>
    <row r="257" spans="1:24">
      <c r="A257" s="26">
        <v>12.08</v>
      </c>
      <c r="B257">
        <v>413</v>
      </c>
      <c r="C257" t="s">
        <v>2519</v>
      </c>
      <c r="D257">
        <v>745</v>
      </c>
      <c r="E257" t="s">
        <v>1260</v>
      </c>
      <c r="F257">
        <v>665</v>
      </c>
      <c r="G257" s="37" t="s">
        <v>2000</v>
      </c>
      <c r="H257" s="37">
        <v>665</v>
      </c>
      <c r="I257" s="26">
        <v>13.61</v>
      </c>
      <c r="J257">
        <v>561</v>
      </c>
      <c r="M257" s="26">
        <v>4.74</v>
      </c>
      <c r="N257">
        <v>490</v>
      </c>
      <c r="O257" s="26">
        <v>5.76</v>
      </c>
      <c r="P257">
        <v>256</v>
      </c>
      <c r="Q257" s="26">
        <v>18.760000000000002</v>
      </c>
      <c r="R257">
        <v>256</v>
      </c>
      <c r="S257" s="26">
        <v>18.2</v>
      </c>
      <c r="T257">
        <v>256</v>
      </c>
      <c r="U257" s="34">
        <v>9.74</v>
      </c>
      <c r="V257" s="35">
        <v>279</v>
      </c>
      <c r="W257" s="34">
        <v>10.96</v>
      </c>
      <c r="X257" s="35">
        <v>431</v>
      </c>
    </row>
    <row r="258" spans="1:24">
      <c r="A258" s="26">
        <v>12.09</v>
      </c>
      <c r="B258">
        <v>411</v>
      </c>
      <c r="C258" t="s">
        <v>2520</v>
      </c>
      <c r="D258">
        <v>744</v>
      </c>
      <c r="E258" t="s">
        <v>1261</v>
      </c>
      <c r="F258">
        <v>664</v>
      </c>
      <c r="G258" s="37" t="s">
        <v>3381</v>
      </c>
      <c r="H258" s="37">
        <v>664</v>
      </c>
      <c r="I258" s="26">
        <v>13.62</v>
      </c>
      <c r="J258">
        <v>560</v>
      </c>
      <c r="M258" s="26">
        <v>4.75</v>
      </c>
      <c r="N258">
        <v>492</v>
      </c>
      <c r="O258" s="26">
        <v>5.77</v>
      </c>
      <c r="P258">
        <v>257</v>
      </c>
      <c r="Q258" s="26">
        <v>18.82</v>
      </c>
      <c r="R258">
        <v>257</v>
      </c>
      <c r="S258" s="26">
        <v>18.260000000000002</v>
      </c>
      <c r="T258">
        <v>257</v>
      </c>
      <c r="U258" s="34">
        <v>9.75</v>
      </c>
      <c r="V258" s="35">
        <v>278</v>
      </c>
      <c r="W258" s="34">
        <v>10.97</v>
      </c>
      <c r="X258" s="35">
        <v>428</v>
      </c>
    </row>
    <row r="259" spans="1:24">
      <c r="A259" s="26">
        <v>12.1</v>
      </c>
      <c r="B259">
        <v>409</v>
      </c>
      <c r="C259" t="s">
        <v>2521</v>
      </c>
      <c r="D259">
        <v>743</v>
      </c>
      <c r="E259" t="s">
        <v>1262</v>
      </c>
      <c r="F259">
        <v>663</v>
      </c>
      <c r="G259" s="37" t="s">
        <v>3869</v>
      </c>
      <c r="H259" s="37">
        <v>663</v>
      </c>
      <c r="I259" s="26">
        <v>13.63</v>
      </c>
      <c r="J259">
        <v>559</v>
      </c>
      <c r="M259" s="26">
        <v>4.76</v>
      </c>
      <c r="N259">
        <v>495</v>
      </c>
      <c r="O259" s="26">
        <v>5.79</v>
      </c>
      <c r="P259">
        <v>258</v>
      </c>
      <c r="Q259" s="26">
        <v>18.87</v>
      </c>
      <c r="R259">
        <v>258</v>
      </c>
      <c r="S259" s="26">
        <v>18.309999999999999</v>
      </c>
      <c r="T259">
        <v>258</v>
      </c>
      <c r="U259" s="34">
        <v>9.76</v>
      </c>
      <c r="V259" s="35">
        <v>276</v>
      </c>
      <c r="W259" s="34">
        <v>10.98</v>
      </c>
      <c r="X259" s="35">
        <v>427</v>
      </c>
    </row>
    <row r="260" spans="1:24">
      <c r="A260" s="26">
        <v>12.11</v>
      </c>
      <c r="B260">
        <v>407</v>
      </c>
      <c r="C260" t="s">
        <v>2522</v>
      </c>
      <c r="D260">
        <v>742</v>
      </c>
      <c r="E260" t="s">
        <v>1263</v>
      </c>
      <c r="F260">
        <v>662</v>
      </c>
      <c r="G260" s="37" t="s">
        <v>2001</v>
      </c>
      <c r="H260" s="37">
        <v>662</v>
      </c>
      <c r="I260" s="26">
        <v>13.64</v>
      </c>
      <c r="J260">
        <v>557</v>
      </c>
      <c r="M260" s="26">
        <v>4.7699999999999996</v>
      </c>
      <c r="N260">
        <v>498</v>
      </c>
      <c r="O260" s="26">
        <v>5.8</v>
      </c>
      <c r="P260">
        <v>259</v>
      </c>
      <c r="Q260" s="26">
        <v>18.93</v>
      </c>
      <c r="R260">
        <v>259</v>
      </c>
      <c r="S260" s="26">
        <v>18.37</v>
      </c>
      <c r="T260">
        <v>259</v>
      </c>
      <c r="U260" s="34">
        <v>9.77</v>
      </c>
      <c r="V260" s="35">
        <v>274</v>
      </c>
      <c r="W260" s="34">
        <v>10.99</v>
      </c>
      <c r="X260" s="35">
        <v>426</v>
      </c>
    </row>
    <row r="261" spans="1:24">
      <c r="A261" s="26">
        <v>12.12</v>
      </c>
      <c r="B261">
        <v>405</v>
      </c>
      <c r="C261" t="s">
        <v>2523</v>
      </c>
      <c r="D261">
        <v>741</v>
      </c>
      <c r="E261" t="s">
        <v>1264</v>
      </c>
      <c r="F261">
        <v>660</v>
      </c>
      <c r="G261" s="37" t="s">
        <v>2002</v>
      </c>
      <c r="H261" s="37">
        <v>660</v>
      </c>
      <c r="I261" s="26">
        <v>13.65</v>
      </c>
      <c r="J261">
        <v>556</v>
      </c>
      <c r="M261" s="26">
        <v>4.78</v>
      </c>
      <c r="N261">
        <v>500</v>
      </c>
      <c r="O261" s="26">
        <v>5.82</v>
      </c>
      <c r="P261">
        <v>260</v>
      </c>
      <c r="Q261" s="26">
        <v>18.989999999999998</v>
      </c>
      <c r="R261">
        <v>260</v>
      </c>
      <c r="S261" s="26">
        <v>18.420000000000002</v>
      </c>
      <c r="T261">
        <v>260</v>
      </c>
      <c r="U261" s="34">
        <v>9.7799999999999994</v>
      </c>
      <c r="V261" s="35">
        <v>272</v>
      </c>
      <c r="W261" s="34">
        <v>11</v>
      </c>
      <c r="X261" s="35">
        <v>424</v>
      </c>
    </row>
    <row r="262" spans="1:24">
      <c r="A262" s="26">
        <v>12.13</v>
      </c>
      <c r="B262">
        <v>403</v>
      </c>
      <c r="C262" t="s">
        <v>2524</v>
      </c>
      <c r="D262">
        <v>740</v>
      </c>
      <c r="E262" t="s">
        <v>1265</v>
      </c>
      <c r="F262">
        <v>659</v>
      </c>
      <c r="G262" s="37" t="s">
        <v>2003</v>
      </c>
      <c r="H262" s="37">
        <v>659</v>
      </c>
      <c r="I262" s="26">
        <v>13.66</v>
      </c>
      <c r="J262">
        <v>554</v>
      </c>
      <c r="M262" s="26">
        <v>4.79</v>
      </c>
      <c r="N262">
        <v>503</v>
      </c>
      <c r="O262" s="26">
        <v>5.83</v>
      </c>
      <c r="P262">
        <v>261</v>
      </c>
      <c r="Q262" s="26">
        <v>19.04</v>
      </c>
      <c r="R262">
        <v>261</v>
      </c>
      <c r="S262" s="26">
        <v>18.47</v>
      </c>
      <c r="T262">
        <v>261</v>
      </c>
      <c r="U262" s="34">
        <v>9.7899999999999991</v>
      </c>
      <c r="V262" s="35">
        <v>271</v>
      </c>
      <c r="W262" s="34">
        <v>11.01</v>
      </c>
      <c r="X262" s="35">
        <v>422</v>
      </c>
    </row>
    <row r="263" spans="1:24">
      <c r="A263" s="26">
        <v>12.14</v>
      </c>
      <c r="B263">
        <v>400</v>
      </c>
      <c r="C263" t="s">
        <v>2525</v>
      </c>
      <c r="D263">
        <v>739</v>
      </c>
      <c r="E263" t="s">
        <v>1266</v>
      </c>
      <c r="F263">
        <v>658</v>
      </c>
      <c r="G263" s="37" t="s">
        <v>3870</v>
      </c>
      <c r="H263" s="37">
        <v>658</v>
      </c>
      <c r="I263" s="26">
        <v>13.67</v>
      </c>
      <c r="J263">
        <v>553</v>
      </c>
      <c r="M263" s="26">
        <v>4.8</v>
      </c>
      <c r="N263">
        <v>506</v>
      </c>
      <c r="O263" s="26">
        <v>5.85</v>
      </c>
      <c r="P263">
        <v>262</v>
      </c>
      <c r="Q263" s="26">
        <v>19.100000000000001</v>
      </c>
      <c r="R263">
        <v>262</v>
      </c>
      <c r="S263" s="26">
        <v>18.53</v>
      </c>
      <c r="T263">
        <v>262</v>
      </c>
      <c r="U263" s="34">
        <v>9.8000000000000007</v>
      </c>
      <c r="V263" s="35">
        <v>269</v>
      </c>
      <c r="W263" s="34">
        <v>11.02</v>
      </c>
      <c r="X263" s="35">
        <v>421</v>
      </c>
    </row>
    <row r="264" spans="1:24">
      <c r="A264" s="26">
        <v>12.15</v>
      </c>
      <c r="B264">
        <v>399</v>
      </c>
      <c r="C264" t="s">
        <v>2526</v>
      </c>
      <c r="D264">
        <v>738</v>
      </c>
      <c r="E264" t="s">
        <v>1267</v>
      </c>
      <c r="F264">
        <v>657</v>
      </c>
      <c r="G264" s="37" t="s">
        <v>2004</v>
      </c>
      <c r="H264" s="37">
        <v>657</v>
      </c>
      <c r="I264" s="26">
        <v>13.68</v>
      </c>
      <c r="J264">
        <v>552</v>
      </c>
      <c r="M264" s="26">
        <v>4.8099999999999996</v>
      </c>
      <c r="N264">
        <v>508</v>
      </c>
      <c r="O264" s="26">
        <v>5.87</v>
      </c>
      <c r="P264">
        <v>263</v>
      </c>
      <c r="Q264" s="26">
        <v>19.149999999999999</v>
      </c>
      <c r="R264">
        <v>263</v>
      </c>
      <c r="S264" s="26">
        <v>18.579999999999998</v>
      </c>
      <c r="T264">
        <v>263</v>
      </c>
      <c r="U264" s="34">
        <v>9.81</v>
      </c>
      <c r="V264" s="35">
        <v>267</v>
      </c>
      <c r="W264" s="34">
        <v>11.03</v>
      </c>
      <c r="X264" s="35">
        <v>419</v>
      </c>
    </row>
    <row r="265" spans="1:24">
      <c r="A265" s="26">
        <v>12.16</v>
      </c>
      <c r="B265">
        <v>397</v>
      </c>
      <c r="C265" t="s">
        <v>2527</v>
      </c>
      <c r="D265">
        <v>737</v>
      </c>
      <c r="E265" t="s">
        <v>1268</v>
      </c>
      <c r="F265">
        <v>656</v>
      </c>
      <c r="G265" s="37" t="s">
        <v>2005</v>
      </c>
      <c r="H265" s="37">
        <v>656</v>
      </c>
      <c r="I265" s="26">
        <v>13.69</v>
      </c>
      <c r="J265">
        <v>550</v>
      </c>
      <c r="M265" s="26">
        <v>4.82</v>
      </c>
      <c r="N265">
        <v>511</v>
      </c>
      <c r="O265" s="26">
        <v>5.88</v>
      </c>
      <c r="P265">
        <v>264</v>
      </c>
      <c r="Q265" s="26">
        <v>19.21</v>
      </c>
      <c r="R265">
        <v>264</v>
      </c>
      <c r="S265" s="26">
        <v>18.64</v>
      </c>
      <c r="T265">
        <v>264</v>
      </c>
      <c r="U265" s="34">
        <v>9.82</v>
      </c>
      <c r="V265" s="35">
        <v>265</v>
      </c>
      <c r="W265" s="34">
        <v>11.04</v>
      </c>
      <c r="X265" s="35">
        <v>418</v>
      </c>
    </row>
    <row r="266" spans="1:24">
      <c r="A266" s="26">
        <v>12.17</v>
      </c>
      <c r="B266">
        <v>396</v>
      </c>
      <c r="C266" t="s">
        <v>447</v>
      </c>
      <c r="D266">
        <v>736</v>
      </c>
      <c r="E266" t="s">
        <v>1269</v>
      </c>
      <c r="F266">
        <v>655</v>
      </c>
      <c r="G266" s="37" t="s">
        <v>3871</v>
      </c>
      <c r="H266" s="37">
        <v>655</v>
      </c>
      <c r="I266" s="26">
        <v>13.7</v>
      </c>
      <c r="J266">
        <v>549</v>
      </c>
      <c r="M266" s="26">
        <v>4.83</v>
      </c>
      <c r="N266">
        <v>514</v>
      </c>
      <c r="O266" s="26">
        <v>5.9</v>
      </c>
      <c r="P266">
        <v>265</v>
      </c>
      <c r="Q266" s="26">
        <v>19.27</v>
      </c>
      <c r="R266">
        <v>265</v>
      </c>
      <c r="S266" s="26">
        <v>18.690000000000001</v>
      </c>
      <c r="T266">
        <v>265</v>
      </c>
      <c r="U266" s="34">
        <v>9.83</v>
      </c>
      <c r="V266" s="35">
        <v>262</v>
      </c>
      <c r="W266" s="34">
        <v>11.05</v>
      </c>
      <c r="X266" s="35">
        <v>416</v>
      </c>
    </row>
    <row r="267" spans="1:24">
      <c r="A267" s="26">
        <v>12.18</v>
      </c>
      <c r="B267">
        <v>395</v>
      </c>
      <c r="C267" t="s">
        <v>2528</v>
      </c>
      <c r="D267">
        <v>735</v>
      </c>
      <c r="E267" t="s">
        <v>1270</v>
      </c>
      <c r="F267">
        <v>653</v>
      </c>
      <c r="G267" s="37" t="s">
        <v>2007</v>
      </c>
      <c r="H267" s="37">
        <v>653</v>
      </c>
      <c r="I267" s="26">
        <v>13.71</v>
      </c>
      <c r="J267">
        <v>547</v>
      </c>
      <c r="M267" s="26">
        <v>4.84</v>
      </c>
      <c r="N267">
        <v>516</v>
      </c>
      <c r="O267" s="26">
        <v>5.91</v>
      </c>
      <c r="P267">
        <v>266</v>
      </c>
      <c r="Q267" s="26">
        <v>19.32</v>
      </c>
      <c r="R267">
        <v>266</v>
      </c>
      <c r="S267" s="26">
        <v>18.739999999999998</v>
      </c>
      <c r="T267">
        <v>266</v>
      </c>
      <c r="U267" s="34">
        <v>9.84</v>
      </c>
      <c r="V267" s="35">
        <v>261</v>
      </c>
      <c r="W267" s="34">
        <v>11.06</v>
      </c>
      <c r="X267" s="35">
        <v>415</v>
      </c>
    </row>
    <row r="268" spans="1:24">
      <c r="A268" s="26">
        <v>12.19</v>
      </c>
      <c r="B268">
        <v>393</v>
      </c>
      <c r="C268" t="s">
        <v>2529</v>
      </c>
      <c r="D268">
        <v>734</v>
      </c>
      <c r="E268" t="s">
        <v>1271</v>
      </c>
      <c r="F268">
        <v>652</v>
      </c>
      <c r="G268" s="37" t="s">
        <v>2008</v>
      </c>
      <c r="H268" s="37">
        <v>652</v>
      </c>
      <c r="I268" s="26">
        <v>13.72</v>
      </c>
      <c r="J268">
        <v>546</v>
      </c>
      <c r="M268" s="26">
        <v>4.8499999999999996</v>
      </c>
      <c r="N268">
        <v>519</v>
      </c>
      <c r="O268" s="26">
        <v>5.93</v>
      </c>
      <c r="P268">
        <v>267</v>
      </c>
      <c r="Q268" s="26">
        <v>19.38</v>
      </c>
      <c r="R268">
        <v>267</v>
      </c>
      <c r="S268" s="26">
        <v>18.8</v>
      </c>
      <c r="T268">
        <v>267</v>
      </c>
      <c r="U268" s="34">
        <v>9.85</v>
      </c>
      <c r="V268" s="35">
        <v>259</v>
      </c>
      <c r="W268" s="34">
        <v>11.07</v>
      </c>
      <c r="X268" s="35">
        <v>413</v>
      </c>
    </row>
    <row r="269" spans="1:24">
      <c r="A269" s="26">
        <v>12.2</v>
      </c>
      <c r="B269">
        <v>392</v>
      </c>
      <c r="C269" t="s">
        <v>2530</v>
      </c>
      <c r="D269">
        <v>733</v>
      </c>
      <c r="E269" t="s">
        <v>1272</v>
      </c>
      <c r="F269">
        <v>651</v>
      </c>
      <c r="G269" s="37" t="s">
        <v>3872</v>
      </c>
      <c r="H269" s="37">
        <v>651</v>
      </c>
      <c r="I269" s="26">
        <v>13.73</v>
      </c>
      <c r="J269">
        <v>545</v>
      </c>
      <c r="M269" s="26">
        <v>4.8600000000000003</v>
      </c>
      <c r="N269">
        <v>522</v>
      </c>
      <c r="O269" s="26">
        <v>5.95</v>
      </c>
      <c r="P269">
        <v>268</v>
      </c>
      <c r="Q269" s="26">
        <v>19.43</v>
      </c>
      <c r="R269">
        <v>268</v>
      </c>
      <c r="S269" s="26">
        <v>18.850000000000001</v>
      </c>
      <c r="T269">
        <v>268</v>
      </c>
      <c r="U269" s="34">
        <v>9.86</v>
      </c>
      <c r="V269" s="35">
        <v>258</v>
      </c>
      <c r="W269" s="34">
        <v>11.08</v>
      </c>
      <c r="X269" s="35">
        <v>412</v>
      </c>
    </row>
    <row r="270" spans="1:24">
      <c r="A270" s="26">
        <v>12.21</v>
      </c>
      <c r="B270">
        <v>390</v>
      </c>
      <c r="C270" t="s">
        <v>2531</v>
      </c>
      <c r="D270">
        <v>732</v>
      </c>
      <c r="E270" t="s">
        <v>1273</v>
      </c>
      <c r="F270">
        <v>650</v>
      </c>
      <c r="G270" s="37" t="s">
        <v>2010</v>
      </c>
      <c r="H270" s="37">
        <v>650</v>
      </c>
      <c r="I270" s="26">
        <v>13.74</v>
      </c>
      <c r="J270">
        <v>543</v>
      </c>
      <c r="M270" s="26">
        <v>4.87</v>
      </c>
      <c r="N270">
        <v>524</v>
      </c>
      <c r="O270" s="26">
        <v>5.96</v>
      </c>
      <c r="P270">
        <v>269</v>
      </c>
      <c r="Q270" s="26">
        <v>19.489999999999998</v>
      </c>
      <c r="R270">
        <v>269</v>
      </c>
      <c r="S270" s="26">
        <v>18.91</v>
      </c>
      <c r="T270">
        <v>269</v>
      </c>
      <c r="U270" s="34">
        <v>9.8699999999999992</v>
      </c>
      <c r="V270" s="35">
        <v>255</v>
      </c>
      <c r="W270" s="34">
        <v>11.09</v>
      </c>
      <c r="X270" s="35">
        <v>410</v>
      </c>
    </row>
    <row r="271" spans="1:24">
      <c r="A271" s="26">
        <v>12.22</v>
      </c>
      <c r="B271">
        <v>389</v>
      </c>
      <c r="C271" t="s">
        <v>2532</v>
      </c>
      <c r="D271">
        <v>731</v>
      </c>
      <c r="E271" t="s">
        <v>1274</v>
      </c>
      <c r="F271">
        <v>649</v>
      </c>
      <c r="G271" s="37" t="s">
        <v>2011</v>
      </c>
      <c r="H271" s="37">
        <v>649</v>
      </c>
      <c r="I271" s="26">
        <v>13.75</v>
      </c>
      <c r="J271">
        <v>542</v>
      </c>
      <c r="M271" s="26">
        <v>4.88</v>
      </c>
      <c r="N271">
        <v>527</v>
      </c>
      <c r="O271" s="26">
        <v>5.98</v>
      </c>
      <c r="P271">
        <v>270</v>
      </c>
      <c r="Q271" s="26">
        <v>19.54</v>
      </c>
      <c r="R271">
        <v>270</v>
      </c>
      <c r="S271" s="26">
        <v>18.96</v>
      </c>
      <c r="T271">
        <v>270</v>
      </c>
      <c r="U271" s="34">
        <v>9.8800000000000008</v>
      </c>
      <c r="V271" s="35">
        <v>254</v>
      </c>
      <c r="W271" s="34">
        <v>11.1</v>
      </c>
      <c r="X271" s="35">
        <v>408</v>
      </c>
    </row>
    <row r="272" spans="1:24">
      <c r="A272" s="26">
        <v>12.23</v>
      </c>
      <c r="B272">
        <v>388</v>
      </c>
      <c r="C272" t="s">
        <v>2533</v>
      </c>
      <c r="D272">
        <v>730</v>
      </c>
      <c r="E272" t="s">
        <v>1275</v>
      </c>
      <c r="F272">
        <v>648</v>
      </c>
      <c r="G272" s="37" t="s">
        <v>3873</v>
      </c>
      <c r="H272" s="37">
        <v>648</v>
      </c>
      <c r="I272" s="26">
        <v>13.76</v>
      </c>
      <c r="J272">
        <v>540</v>
      </c>
      <c r="M272" s="26">
        <v>4.8899999999999997</v>
      </c>
      <c r="N272">
        <v>530</v>
      </c>
      <c r="O272" s="26">
        <v>5.99</v>
      </c>
      <c r="P272">
        <v>271</v>
      </c>
      <c r="Q272" s="26">
        <v>19.600000000000001</v>
      </c>
      <c r="R272">
        <v>271</v>
      </c>
      <c r="S272" s="26">
        <v>19.010000000000002</v>
      </c>
      <c r="T272">
        <v>271</v>
      </c>
      <c r="U272" s="34">
        <v>9.89</v>
      </c>
      <c r="V272" s="35">
        <v>251</v>
      </c>
      <c r="W272" s="34">
        <v>11.11</v>
      </c>
      <c r="X272" s="35">
        <v>407</v>
      </c>
    </row>
    <row r="273" spans="1:24">
      <c r="A273" s="26">
        <v>12.24</v>
      </c>
      <c r="B273">
        <v>386</v>
      </c>
      <c r="C273" t="s">
        <v>2534</v>
      </c>
      <c r="D273">
        <v>729</v>
      </c>
      <c r="E273" t="s">
        <v>1276</v>
      </c>
      <c r="F273">
        <v>646</v>
      </c>
      <c r="G273" s="37" t="s">
        <v>2012</v>
      </c>
      <c r="H273" s="37">
        <v>646</v>
      </c>
      <c r="I273" s="26">
        <v>13.77</v>
      </c>
      <c r="J273">
        <v>539</v>
      </c>
      <c r="M273" s="26">
        <v>4.9000000000000004</v>
      </c>
      <c r="N273">
        <v>532</v>
      </c>
      <c r="O273" s="26">
        <v>6.01</v>
      </c>
      <c r="P273">
        <v>272</v>
      </c>
      <c r="Q273" s="26">
        <v>19.66</v>
      </c>
      <c r="R273">
        <v>272</v>
      </c>
      <c r="S273" s="26">
        <v>19.07</v>
      </c>
      <c r="T273">
        <v>272</v>
      </c>
      <c r="U273" s="34">
        <v>9.9</v>
      </c>
      <c r="V273" s="35">
        <v>250</v>
      </c>
      <c r="W273" s="34">
        <v>11.12</v>
      </c>
      <c r="X273" s="35">
        <v>406</v>
      </c>
    </row>
    <row r="274" spans="1:24">
      <c r="A274" s="26">
        <v>12.25</v>
      </c>
      <c r="B274">
        <v>385</v>
      </c>
      <c r="C274" t="s">
        <v>2535</v>
      </c>
      <c r="D274">
        <v>728</v>
      </c>
      <c r="E274" t="s">
        <v>1277</v>
      </c>
      <c r="F274">
        <v>645</v>
      </c>
      <c r="G274" s="37" t="s">
        <v>3874</v>
      </c>
      <c r="H274" s="37">
        <v>645</v>
      </c>
      <c r="I274" s="26">
        <v>13.78</v>
      </c>
      <c r="J274">
        <v>538</v>
      </c>
      <c r="M274" s="26">
        <v>4.91</v>
      </c>
      <c r="N274">
        <v>535</v>
      </c>
      <c r="O274" s="26">
        <v>6.02</v>
      </c>
      <c r="P274">
        <v>273</v>
      </c>
      <c r="Q274" s="26">
        <v>19.71</v>
      </c>
      <c r="R274">
        <v>273</v>
      </c>
      <c r="S274" s="26">
        <v>19.12</v>
      </c>
      <c r="T274">
        <v>273</v>
      </c>
      <c r="U274" s="34">
        <v>9.91</v>
      </c>
      <c r="V274" s="35">
        <v>248</v>
      </c>
      <c r="W274" s="34">
        <v>11.13</v>
      </c>
      <c r="X274" s="35">
        <v>404</v>
      </c>
    </row>
    <row r="275" spans="1:24">
      <c r="A275" s="26">
        <v>12.26</v>
      </c>
      <c r="B275">
        <v>383</v>
      </c>
      <c r="C275" t="s">
        <v>2536</v>
      </c>
      <c r="D275">
        <v>727</v>
      </c>
      <c r="E275" t="s">
        <v>1278</v>
      </c>
      <c r="F275">
        <v>644</v>
      </c>
      <c r="G275" s="37" t="s">
        <v>1663</v>
      </c>
      <c r="H275" s="37">
        <v>644</v>
      </c>
      <c r="I275" s="26">
        <v>13.79</v>
      </c>
      <c r="J275">
        <v>536</v>
      </c>
      <c r="M275" s="26">
        <v>4.92</v>
      </c>
      <c r="N275">
        <v>538</v>
      </c>
      <c r="O275" s="26">
        <v>6.04</v>
      </c>
      <c r="P275">
        <v>274</v>
      </c>
      <c r="Q275" s="26">
        <v>19.77</v>
      </c>
      <c r="R275">
        <v>274</v>
      </c>
      <c r="S275" s="26">
        <v>19.18</v>
      </c>
      <c r="T275">
        <v>274</v>
      </c>
      <c r="U275" s="34">
        <v>9.92</v>
      </c>
      <c r="V275" s="35">
        <v>246</v>
      </c>
      <c r="W275" s="34">
        <v>11.14</v>
      </c>
      <c r="X275" s="35">
        <v>403</v>
      </c>
    </row>
    <row r="276" spans="1:24">
      <c r="A276" s="26">
        <v>12.27</v>
      </c>
      <c r="B276">
        <v>382</v>
      </c>
      <c r="C276" t="s">
        <v>2537</v>
      </c>
      <c r="D276">
        <v>726</v>
      </c>
      <c r="E276" t="s">
        <v>1279</v>
      </c>
      <c r="F276">
        <v>643</v>
      </c>
      <c r="G276" s="37" t="s">
        <v>2013</v>
      </c>
      <c r="H276" s="37">
        <v>643</v>
      </c>
      <c r="I276" s="26">
        <v>13.8</v>
      </c>
      <c r="J276">
        <v>535</v>
      </c>
      <c r="M276" s="26">
        <v>4.93</v>
      </c>
      <c r="N276">
        <v>540</v>
      </c>
      <c r="O276" s="26">
        <v>6.06</v>
      </c>
      <c r="P276">
        <v>275</v>
      </c>
      <c r="Q276" s="26">
        <v>19.82</v>
      </c>
      <c r="R276">
        <v>275</v>
      </c>
      <c r="S276" s="26">
        <v>19.23</v>
      </c>
      <c r="T276">
        <v>275</v>
      </c>
      <c r="U276" s="34">
        <v>9.93</v>
      </c>
      <c r="V276" s="35">
        <v>244</v>
      </c>
      <c r="W276" s="34">
        <v>11.15</v>
      </c>
      <c r="X276" s="35">
        <v>401</v>
      </c>
    </row>
    <row r="277" spans="1:24">
      <c r="A277" s="26">
        <v>12.28</v>
      </c>
      <c r="B277">
        <v>381</v>
      </c>
      <c r="C277" t="s">
        <v>2538</v>
      </c>
      <c r="D277">
        <v>725</v>
      </c>
      <c r="E277" t="s">
        <v>1280</v>
      </c>
      <c r="F277">
        <v>642</v>
      </c>
      <c r="G277" s="37" t="s">
        <v>3391</v>
      </c>
      <c r="H277" s="37">
        <v>642</v>
      </c>
      <c r="I277" s="26">
        <v>13.81</v>
      </c>
      <c r="J277">
        <v>533</v>
      </c>
      <c r="M277" s="26">
        <v>4.9400000000000004</v>
      </c>
      <c r="N277">
        <v>543</v>
      </c>
      <c r="O277" s="26">
        <v>6.07</v>
      </c>
      <c r="P277">
        <v>276</v>
      </c>
      <c r="Q277" s="26">
        <v>19.88</v>
      </c>
      <c r="R277">
        <v>276</v>
      </c>
      <c r="S277" s="26">
        <v>19.28</v>
      </c>
      <c r="T277">
        <v>276</v>
      </c>
      <c r="U277" s="34">
        <v>9.94</v>
      </c>
      <c r="V277" s="35">
        <v>243</v>
      </c>
      <c r="W277" s="34">
        <v>11.16</v>
      </c>
      <c r="X277" s="35">
        <v>400</v>
      </c>
    </row>
    <row r="278" spans="1:24">
      <c r="A278" s="26">
        <v>12.29</v>
      </c>
      <c r="B278">
        <v>379</v>
      </c>
      <c r="C278" t="s">
        <v>2539</v>
      </c>
      <c r="D278">
        <v>724</v>
      </c>
      <c r="E278" t="s">
        <v>1281</v>
      </c>
      <c r="F278">
        <v>641</v>
      </c>
      <c r="G278" s="37" t="s">
        <v>2014</v>
      </c>
      <c r="H278" s="37">
        <v>641</v>
      </c>
      <c r="I278" s="26">
        <v>13.82</v>
      </c>
      <c r="J278">
        <v>532</v>
      </c>
      <c r="M278" s="26">
        <v>4.95</v>
      </c>
      <c r="N278">
        <v>546</v>
      </c>
      <c r="O278" s="26">
        <v>6.09</v>
      </c>
      <c r="P278">
        <v>277</v>
      </c>
      <c r="Q278" s="26">
        <v>19.93</v>
      </c>
      <c r="R278">
        <v>277</v>
      </c>
      <c r="S278" s="26">
        <v>19.34</v>
      </c>
      <c r="T278">
        <v>277</v>
      </c>
      <c r="U278" s="34">
        <v>9.9499999999999993</v>
      </c>
      <c r="V278" s="35">
        <v>241</v>
      </c>
      <c r="W278" s="34">
        <v>11.18</v>
      </c>
      <c r="X278" s="35">
        <v>397</v>
      </c>
    </row>
    <row r="279" spans="1:24">
      <c r="A279" s="26">
        <v>12.3</v>
      </c>
      <c r="B279">
        <v>378</v>
      </c>
      <c r="C279" t="s">
        <v>2540</v>
      </c>
      <c r="D279">
        <v>723</v>
      </c>
      <c r="E279" t="s">
        <v>1282</v>
      </c>
      <c r="F279">
        <v>639</v>
      </c>
      <c r="G279" s="37" t="s">
        <v>2015</v>
      </c>
      <c r="H279" s="37">
        <v>639</v>
      </c>
      <c r="I279" s="26">
        <v>13.83</v>
      </c>
      <c r="J279">
        <v>531</v>
      </c>
      <c r="M279" s="26">
        <v>4.96</v>
      </c>
      <c r="N279">
        <v>548</v>
      </c>
      <c r="O279" s="26">
        <v>6.1</v>
      </c>
      <c r="P279">
        <v>278</v>
      </c>
      <c r="Q279" s="26">
        <v>19.989999999999998</v>
      </c>
      <c r="R279">
        <v>278</v>
      </c>
      <c r="S279" s="26">
        <v>19.39</v>
      </c>
      <c r="T279">
        <v>278</v>
      </c>
      <c r="U279" s="34">
        <v>9.9600000000000009</v>
      </c>
      <c r="V279" s="35">
        <v>239</v>
      </c>
      <c r="W279" s="34">
        <v>11.19</v>
      </c>
      <c r="X279" s="35">
        <v>395</v>
      </c>
    </row>
    <row r="280" spans="1:24">
      <c r="A280" s="26">
        <v>12.31</v>
      </c>
      <c r="B280">
        <v>376</v>
      </c>
      <c r="C280" t="s">
        <v>2541</v>
      </c>
      <c r="D280">
        <v>722</v>
      </c>
      <c r="E280" t="s">
        <v>1283</v>
      </c>
      <c r="F280">
        <v>638</v>
      </c>
      <c r="G280" s="37" t="s">
        <v>3875</v>
      </c>
      <c r="H280" s="37">
        <v>638</v>
      </c>
      <c r="I280" s="26">
        <v>13.84</v>
      </c>
      <c r="J280">
        <v>529</v>
      </c>
      <c r="M280" s="26">
        <v>4.97</v>
      </c>
      <c r="N280">
        <v>551</v>
      </c>
      <c r="O280" s="26">
        <v>6.12</v>
      </c>
      <c r="P280">
        <v>279</v>
      </c>
      <c r="Q280" s="26">
        <v>20.04</v>
      </c>
      <c r="R280">
        <v>279</v>
      </c>
      <c r="S280" s="26">
        <v>19.45</v>
      </c>
      <c r="T280">
        <v>279</v>
      </c>
      <c r="U280" s="34">
        <v>9.9700000000000006</v>
      </c>
      <c r="V280" s="35">
        <v>237</v>
      </c>
      <c r="W280" s="34">
        <v>11.2</v>
      </c>
      <c r="X280" s="35">
        <v>394</v>
      </c>
    </row>
    <row r="281" spans="1:24">
      <c r="A281" s="26">
        <v>12.32</v>
      </c>
      <c r="B281">
        <v>375</v>
      </c>
      <c r="C281" t="s">
        <v>2542</v>
      </c>
      <c r="D281">
        <v>721</v>
      </c>
      <c r="E281" t="s">
        <v>1284</v>
      </c>
      <c r="F281">
        <v>637</v>
      </c>
      <c r="G281" s="37" t="s">
        <v>2016</v>
      </c>
      <c r="H281" s="37">
        <v>637</v>
      </c>
      <c r="I281" s="26">
        <v>13.85</v>
      </c>
      <c r="J281">
        <v>528</v>
      </c>
      <c r="M281" s="26">
        <v>4.9800000000000004</v>
      </c>
      <c r="N281">
        <v>554</v>
      </c>
      <c r="O281" s="26">
        <v>6.13</v>
      </c>
      <c r="P281">
        <v>280</v>
      </c>
      <c r="Q281" s="26">
        <v>20.100000000000001</v>
      </c>
      <c r="R281">
        <v>280</v>
      </c>
      <c r="S281" s="26">
        <v>19.5</v>
      </c>
      <c r="T281">
        <v>280</v>
      </c>
      <c r="U281" s="34">
        <v>9.98</v>
      </c>
      <c r="V281" s="35">
        <v>234</v>
      </c>
      <c r="W281" s="34">
        <v>11.21</v>
      </c>
      <c r="X281" s="35">
        <v>393</v>
      </c>
    </row>
    <row r="282" spans="1:24">
      <c r="A282" s="26">
        <v>12.33</v>
      </c>
      <c r="B282">
        <v>374</v>
      </c>
      <c r="C282" t="s">
        <v>2543</v>
      </c>
      <c r="D282">
        <v>720</v>
      </c>
      <c r="E282" t="s">
        <v>1285</v>
      </c>
      <c r="F282">
        <v>636</v>
      </c>
      <c r="G282" s="37" t="s">
        <v>2017</v>
      </c>
      <c r="H282" s="37">
        <v>636</v>
      </c>
      <c r="I282" s="26">
        <v>13.86</v>
      </c>
      <c r="J282">
        <v>526</v>
      </c>
      <c r="M282" s="26">
        <v>4.99</v>
      </c>
      <c r="N282">
        <v>557</v>
      </c>
      <c r="O282" s="26">
        <v>6.15</v>
      </c>
      <c r="P282">
        <v>281</v>
      </c>
      <c r="Q282" s="26">
        <v>20.16</v>
      </c>
      <c r="R282">
        <v>281</v>
      </c>
      <c r="S282" s="26">
        <v>19.55</v>
      </c>
      <c r="T282">
        <v>281</v>
      </c>
      <c r="U282" s="34">
        <v>9.99</v>
      </c>
      <c r="V282" s="35">
        <v>233</v>
      </c>
      <c r="W282" s="34">
        <v>11.22</v>
      </c>
      <c r="X282" s="35">
        <v>391</v>
      </c>
    </row>
    <row r="283" spans="1:24">
      <c r="A283" s="26">
        <v>12.34</v>
      </c>
      <c r="B283">
        <v>372</v>
      </c>
      <c r="C283" t="s">
        <v>2544</v>
      </c>
      <c r="D283">
        <v>719</v>
      </c>
      <c r="E283" t="s">
        <v>1286</v>
      </c>
      <c r="F283">
        <v>635</v>
      </c>
      <c r="G283" s="37" t="s">
        <v>3395</v>
      </c>
      <c r="H283" s="37">
        <v>635</v>
      </c>
      <c r="I283" s="26">
        <v>13.87</v>
      </c>
      <c r="J283">
        <v>525</v>
      </c>
      <c r="M283" s="26">
        <v>5</v>
      </c>
      <c r="N283">
        <v>559</v>
      </c>
      <c r="O283" s="26">
        <v>6.17</v>
      </c>
      <c r="P283">
        <v>282</v>
      </c>
      <c r="Q283" s="26">
        <v>20.21</v>
      </c>
      <c r="R283">
        <v>282</v>
      </c>
      <c r="S283" s="26">
        <v>19.61</v>
      </c>
      <c r="T283">
        <v>282</v>
      </c>
      <c r="U283" s="34">
        <v>10</v>
      </c>
      <c r="V283" s="35">
        <v>231</v>
      </c>
      <c r="W283" s="34">
        <v>11.23</v>
      </c>
      <c r="X283" s="35">
        <v>390</v>
      </c>
    </row>
    <row r="284" spans="1:24">
      <c r="A284" s="26">
        <v>12.35</v>
      </c>
      <c r="B284">
        <v>371</v>
      </c>
      <c r="C284" t="s">
        <v>463</v>
      </c>
      <c r="D284">
        <v>718</v>
      </c>
      <c r="E284" t="s">
        <v>1287</v>
      </c>
      <c r="F284">
        <v>634</v>
      </c>
      <c r="G284" s="37" t="s">
        <v>2018</v>
      </c>
      <c r="H284" s="37">
        <v>634</v>
      </c>
      <c r="I284" s="26">
        <v>13.88</v>
      </c>
      <c r="J284">
        <v>524</v>
      </c>
      <c r="M284" s="26">
        <v>5.01</v>
      </c>
      <c r="N284">
        <v>562</v>
      </c>
      <c r="O284" s="26">
        <v>6.18</v>
      </c>
      <c r="P284">
        <v>283</v>
      </c>
      <c r="Q284" s="26">
        <v>20.27</v>
      </c>
      <c r="R284">
        <v>283</v>
      </c>
      <c r="S284" s="26">
        <v>19.66</v>
      </c>
      <c r="T284">
        <v>283</v>
      </c>
      <c r="U284" s="34">
        <v>10.01</v>
      </c>
      <c r="V284" s="35">
        <v>230</v>
      </c>
      <c r="W284" s="34">
        <v>11.24</v>
      </c>
      <c r="X284" s="35">
        <v>388</v>
      </c>
    </row>
    <row r="285" spans="1:24">
      <c r="A285" s="26">
        <v>12.35</v>
      </c>
      <c r="B285">
        <v>370</v>
      </c>
      <c r="C285" t="s">
        <v>464</v>
      </c>
      <c r="D285">
        <v>717</v>
      </c>
      <c r="E285" t="s">
        <v>1288</v>
      </c>
      <c r="F285">
        <v>632</v>
      </c>
      <c r="G285" s="37" t="s">
        <v>2019</v>
      </c>
      <c r="H285" s="37">
        <v>632</v>
      </c>
      <c r="I285" s="26">
        <v>13.89</v>
      </c>
      <c r="J285">
        <v>522</v>
      </c>
      <c r="M285" s="26">
        <v>5.0199999999999996</v>
      </c>
      <c r="N285">
        <v>565</v>
      </c>
      <c r="O285" s="26">
        <v>6.2</v>
      </c>
      <c r="P285">
        <v>284</v>
      </c>
      <c r="Q285" s="26">
        <v>20.32</v>
      </c>
      <c r="R285">
        <v>284</v>
      </c>
      <c r="S285" s="26">
        <v>19.71</v>
      </c>
      <c r="T285">
        <v>284</v>
      </c>
      <c r="U285" s="34">
        <v>10.02</v>
      </c>
      <c r="V285" s="35">
        <v>227</v>
      </c>
      <c r="W285" s="34">
        <v>11.25</v>
      </c>
      <c r="X285" s="35">
        <v>386</v>
      </c>
    </row>
    <row r="286" spans="1:24">
      <c r="A286" s="26">
        <v>12.36</v>
      </c>
      <c r="B286">
        <v>369</v>
      </c>
      <c r="C286" t="s">
        <v>2545</v>
      </c>
      <c r="D286">
        <v>716</v>
      </c>
      <c r="E286" t="s">
        <v>1289</v>
      </c>
      <c r="F286">
        <v>631</v>
      </c>
      <c r="G286" s="37" t="s">
        <v>2020</v>
      </c>
      <c r="H286" s="37">
        <v>631</v>
      </c>
      <c r="I286" s="26">
        <v>13.9</v>
      </c>
      <c r="J286">
        <v>521</v>
      </c>
      <c r="M286" s="26">
        <v>5.03</v>
      </c>
      <c r="N286">
        <v>567</v>
      </c>
      <c r="O286" s="26">
        <v>6.21</v>
      </c>
      <c r="P286">
        <v>285</v>
      </c>
      <c r="Q286" s="26">
        <v>20.38</v>
      </c>
      <c r="R286">
        <v>285</v>
      </c>
      <c r="S286" s="26">
        <v>19.77</v>
      </c>
      <c r="T286">
        <v>285</v>
      </c>
      <c r="U286" s="34">
        <v>10.029999999999999</v>
      </c>
      <c r="V286" s="35">
        <v>226</v>
      </c>
      <c r="W286" s="34">
        <v>11.26</v>
      </c>
      <c r="X286" s="35">
        <v>385</v>
      </c>
    </row>
    <row r="287" spans="1:24">
      <c r="A287" s="26">
        <v>12.37</v>
      </c>
      <c r="B287">
        <v>368</v>
      </c>
      <c r="C287" t="s">
        <v>2546</v>
      </c>
      <c r="D287">
        <v>715</v>
      </c>
      <c r="E287" t="s">
        <v>1290</v>
      </c>
      <c r="F287">
        <v>630</v>
      </c>
      <c r="G287" s="37" t="s">
        <v>3876</v>
      </c>
      <c r="H287" s="37">
        <v>630</v>
      </c>
      <c r="I287" s="26">
        <v>13.91</v>
      </c>
      <c r="J287">
        <v>519</v>
      </c>
      <c r="M287" s="26">
        <v>5.04</v>
      </c>
      <c r="N287">
        <v>570</v>
      </c>
      <c r="O287" s="26">
        <v>6.23</v>
      </c>
      <c r="P287">
        <v>286</v>
      </c>
      <c r="Q287" s="26">
        <v>20.43</v>
      </c>
      <c r="R287">
        <v>286</v>
      </c>
      <c r="S287" s="26">
        <v>19.82</v>
      </c>
      <c r="T287">
        <v>286</v>
      </c>
      <c r="U287" s="34">
        <v>10.039999999999999</v>
      </c>
      <c r="V287" s="35">
        <v>224</v>
      </c>
      <c r="W287" s="34">
        <v>11.27</v>
      </c>
      <c r="X287" s="35">
        <v>384</v>
      </c>
    </row>
    <row r="288" spans="1:24">
      <c r="A288" s="26">
        <v>12.38</v>
      </c>
      <c r="B288">
        <v>367</v>
      </c>
      <c r="C288" t="s">
        <v>2547</v>
      </c>
      <c r="D288">
        <v>714</v>
      </c>
      <c r="E288" t="s">
        <v>1291</v>
      </c>
      <c r="F288">
        <v>629</v>
      </c>
      <c r="G288" s="37" t="s">
        <v>1666</v>
      </c>
      <c r="H288" s="37">
        <v>629</v>
      </c>
      <c r="I288" s="26">
        <v>13.92</v>
      </c>
      <c r="J288">
        <v>518</v>
      </c>
      <c r="M288" s="26">
        <v>5.05</v>
      </c>
      <c r="N288">
        <v>573</v>
      </c>
      <c r="O288" s="26">
        <v>6.24</v>
      </c>
      <c r="P288">
        <v>287</v>
      </c>
      <c r="Q288" s="26">
        <v>20.49</v>
      </c>
      <c r="R288">
        <v>287</v>
      </c>
      <c r="S288" s="26">
        <v>19.88</v>
      </c>
      <c r="T288">
        <v>287</v>
      </c>
      <c r="U288" s="34">
        <v>10.050000000000001</v>
      </c>
      <c r="V288" s="35">
        <v>221</v>
      </c>
      <c r="W288" s="34">
        <v>11.28</v>
      </c>
      <c r="X288" s="35">
        <v>382</v>
      </c>
    </row>
    <row r="289" spans="1:24">
      <c r="A289" s="26">
        <v>12.38</v>
      </c>
      <c r="B289">
        <v>366</v>
      </c>
      <c r="C289" t="s">
        <v>2548</v>
      </c>
      <c r="D289">
        <v>713</v>
      </c>
      <c r="E289" t="s">
        <v>1292</v>
      </c>
      <c r="F289">
        <v>628</v>
      </c>
      <c r="G289" s="37" t="s">
        <v>3877</v>
      </c>
      <c r="H289" s="37">
        <v>628</v>
      </c>
      <c r="I289" s="26">
        <v>13.93</v>
      </c>
      <c r="J289">
        <v>517</v>
      </c>
      <c r="M289" s="26">
        <v>5.0599999999999996</v>
      </c>
      <c r="N289">
        <v>576</v>
      </c>
      <c r="O289" s="26">
        <v>6.26</v>
      </c>
      <c r="P289">
        <v>288</v>
      </c>
      <c r="Q289" s="26">
        <v>20.54</v>
      </c>
      <c r="R289">
        <v>288</v>
      </c>
      <c r="S289" s="26">
        <v>19.93</v>
      </c>
      <c r="T289">
        <v>288</v>
      </c>
      <c r="U289" s="34">
        <v>10.06</v>
      </c>
      <c r="V289" s="35">
        <v>220</v>
      </c>
      <c r="W289" s="34">
        <v>11.29</v>
      </c>
      <c r="X289" s="35">
        <v>381</v>
      </c>
    </row>
    <row r="290" spans="1:24">
      <c r="A290" s="26">
        <v>12.39</v>
      </c>
      <c r="B290">
        <v>365</v>
      </c>
      <c r="C290" t="s">
        <v>2549</v>
      </c>
      <c r="D290">
        <v>712</v>
      </c>
      <c r="E290" t="s">
        <v>1293</v>
      </c>
      <c r="F290">
        <v>627</v>
      </c>
      <c r="G290" s="37" t="s">
        <v>2021</v>
      </c>
      <c r="H290" s="37">
        <v>627</v>
      </c>
      <c r="I290" s="26">
        <v>13.94</v>
      </c>
      <c r="J290">
        <v>515</v>
      </c>
      <c r="M290" s="26">
        <v>5.07</v>
      </c>
      <c r="N290">
        <v>578</v>
      </c>
      <c r="O290" s="26">
        <v>6.28</v>
      </c>
      <c r="P290">
        <v>289</v>
      </c>
      <c r="Q290" s="26">
        <v>20.6</v>
      </c>
      <c r="R290">
        <v>289</v>
      </c>
      <c r="S290" s="26">
        <v>19.98</v>
      </c>
      <c r="T290">
        <v>289</v>
      </c>
      <c r="U290" s="34">
        <v>10.07</v>
      </c>
      <c r="V290" s="35">
        <v>218</v>
      </c>
      <c r="W290" s="34">
        <v>11.3</v>
      </c>
      <c r="X290" s="35">
        <v>379</v>
      </c>
    </row>
    <row r="291" spans="1:24">
      <c r="A291" s="26">
        <v>12.4</v>
      </c>
      <c r="B291">
        <v>364</v>
      </c>
      <c r="C291" t="s">
        <v>2550</v>
      </c>
      <c r="D291">
        <v>711</v>
      </c>
      <c r="E291" t="s">
        <v>1294</v>
      </c>
      <c r="F291">
        <v>626</v>
      </c>
      <c r="G291" s="37" t="s">
        <v>2022</v>
      </c>
      <c r="H291" s="37">
        <v>626</v>
      </c>
      <c r="I291" s="26">
        <v>13.95</v>
      </c>
      <c r="J291">
        <v>514</v>
      </c>
      <c r="M291" s="26">
        <v>5.08</v>
      </c>
      <c r="N291">
        <v>581</v>
      </c>
      <c r="O291" s="26">
        <v>6.29</v>
      </c>
      <c r="P291">
        <v>290</v>
      </c>
      <c r="Q291" s="26">
        <v>20.65</v>
      </c>
      <c r="R291">
        <v>290</v>
      </c>
      <c r="S291" s="26">
        <v>20.04</v>
      </c>
      <c r="T291">
        <v>290</v>
      </c>
      <c r="U291" s="34">
        <v>10.08</v>
      </c>
      <c r="V291" s="35">
        <v>215</v>
      </c>
      <c r="W291" s="34">
        <v>11.31</v>
      </c>
      <c r="X291" s="35">
        <v>378</v>
      </c>
    </row>
    <row r="292" spans="1:24">
      <c r="A292" s="26">
        <v>12.4</v>
      </c>
      <c r="B292">
        <v>363</v>
      </c>
      <c r="C292" t="s">
        <v>2551</v>
      </c>
      <c r="D292">
        <v>710</v>
      </c>
      <c r="E292" t="s">
        <v>1295</v>
      </c>
      <c r="F292">
        <v>624</v>
      </c>
      <c r="G292" s="37" t="s">
        <v>2023</v>
      </c>
      <c r="H292" s="37">
        <v>624</v>
      </c>
      <c r="I292" s="26">
        <v>13.96</v>
      </c>
      <c r="J292">
        <v>513</v>
      </c>
      <c r="M292" s="26">
        <v>5.09</v>
      </c>
      <c r="N292">
        <v>584</v>
      </c>
      <c r="O292" s="26">
        <v>6.31</v>
      </c>
      <c r="P292">
        <v>291</v>
      </c>
      <c r="Q292" s="26">
        <v>20.71</v>
      </c>
      <c r="R292">
        <v>291</v>
      </c>
      <c r="S292" s="26">
        <v>20.09</v>
      </c>
      <c r="T292">
        <v>291</v>
      </c>
      <c r="U292" s="34">
        <v>10.09</v>
      </c>
      <c r="V292" s="35">
        <v>214</v>
      </c>
      <c r="W292" s="34">
        <v>11.33</v>
      </c>
      <c r="X292" s="35">
        <v>375</v>
      </c>
    </row>
    <row r="293" spans="1:24">
      <c r="A293" s="26">
        <v>12.41</v>
      </c>
      <c r="B293">
        <v>362</v>
      </c>
      <c r="C293" t="s">
        <v>2552</v>
      </c>
      <c r="D293">
        <v>709</v>
      </c>
      <c r="E293" t="s">
        <v>1296</v>
      </c>
      <c r="F293">
        <v>623</v>
      </c>
      <c r="G293" s="37" t="s">
        <v>2024</v>
      </c>
      <c r="H293" s="37">
        <v>623</v>
      </c>
      <c r="I293" s="26">
        <v>13.97</v>
      </c>
      <c r="J293">
        <v>511</v>
      </c>
      <c r="M293" s="26">
        <v>5.0999999999999996</v>
      </c>
      <c r="N293">
        <v>587</v>
      </c>
      <c r="O293" s="26">
        <v>6.32</v>
      </c>
      <c r="P293">
        <v>292</v>
      </c>
      <c r="Q293" s="26">
        <v>20.76</v>
      </c>
      <c r="R293">
        <v>292</v>
      </c>
      <c r="S293" s="26">
        <v>20.149999999999999</v>
      </c>
      <c r="T293">
        <v>292</v>
      </c>
      <c r="U293" s="34">
        <v>10.1</v>
      </c>
      <c r="V293" s="35">
        <v>212</v>
      </c>
      <c r="W293" s="34">
        <v>11.34</v>
      </c>
      <c r="X293" s="35">
        <v>373</v>
      </c>
    </row>
    <row r="294" spans="1:24">
      <c r="A294" s="26">
        <v>12.42</v>
      </c>
      <c r="B294">
        <v>361</v>
      </c>
      <c r="C294" t="s">
        <v>2553</v>
      </c>
      <c r="D294">
        <v>708</v>
      </c>
      <c r="E294" t="s">
        <v>1297</v>
      </c>
      <c r="F294">
        <v>622</v>
      </c>
      <c r="G294" s="37" t="s">
        <v>2025</v>
      </c>
      <c r="H294" s="37">
        <v>622</v>
      </c>
      <c r="I294" s="26">
        <v>13.98</v>
      </c>
      <c r="J294">
        <v>510</v>
      </c>
      <c r="M294" s="26">
        <v>5.1100000000000003</v>
      </c>
      <c r="N294">
        <v>589</v>
      </c>
      <c r="O294" s="26">
        <v>6.34</v>
      </c>
      <c r="P294">
        <v>293</v>
      </c>
      <c r="Q294" s="26">
        <v>20.82</v>
      </c>
      <c r="R294">
        <v>293</v>
      </c>
      <c r="S294" s="26">
        <v>20.2</v>
      </c>
      <c r="T294">
        <v>293</v>
      </c>
      <c r="U294" s="34">
        <v>10.11</v>
      </c>
      <c r="V294" s="35">
        <v>209</v>
      </c>
      <c r="W294" s="34">
        <v>11.35</v>
      </c>
      <c r="X294" s="35">
        <v>372</v>
      </c>
    </row>
    <row r="295" spans="1:24">
      <c r="A295" s="26">
        <v>12.43</v>
      </c>
      <c r="B295">
        <v>360</v>
      </c>
      <c r="C295" t="s">
        <v>2554</v>
      </c>
      <c r="D295">
        <v>707</v>
      </c>
      <c r="E295" t="s">
        <v>1298</v>
      </c>
      <c r="F295">
        <v>621</v>
      </c>
      <c r="G295" s="37" t="s">
        <v>3401</v>
      </c>
      <c r="H295" s="37">
        <v>621</v>
      </c>
      <c r="I295" s="26">
        <v>13.99</v>
      </c>
      <c r="J295">
        <v>509</v>
      </c>
      <c r="M295" s="26">
        <v>5.12</v>
      </c>
      <c r="N295">
        <v>592</v>
      </c>
      <c r="O295" s="26">
        <v>6.35</v>
      </c>
      <c r="P295">
        <v>294</v>
      </c>
      <c r="Q295" s="26">
        <v>20.88</v>
      </c>
      <c r="R295">
        <v>294</v>
      </c>
      <c r="S295" s="26">
        <v>20.25</v>
      </c>
      <c r="T295">
        <v>294</v>
      </c>
      <c r="U295" s="34">
        <v>10.119999999999999</v>
      </c>
      <c r="V295" s="35">
        <v>208</v>
      </c>
      <c r="W295" s="34">
        <v>11.36</v>
      </c>
      <c r="X295" s="35">
        <v>371</v>
      </c>
    </row>
    <row r="296" spans="1:24">
      <c r="A296" s="26">
        <v>12.43</v>
      </c>
      <c r="B296">
        <v>359</v>
      </c>
      <c r="C296" t="s">
        <v>2555</v>
      </c>
      <c r="D296">
        <v>706</v>
      </c>
      <c r="E296" t="s">
        <v>1299</v>
      </c>
      <c r="F296">
        <v>620</v>
      </c>
      <c r="G296" s="37" t="s">
        <v>3878</v>
      </c>
      <c r="H296" s="37">
        <v>620</v>
      </c>
      <c r="I296" s="26">
        <v>14</v>
      </c>
      <c r="J296">
        <v>507</v>
      </c>
      <c r="M296" s="26">
        <v>5.13</v>
      </c>
      <c r="N296">
        <v>595</v>
      </c>
      <c r="O296" s="26">
        <v>6.37</v>
      </c>
      <c r="P296">
        <v>295</v>
      </c>
      <c r="Q296" s="26">
        <v>20.93</v>
      </c>
      <c r="R296">
        <v>295</v>
      </c>
      <c r="S296" s="26">
        <v>20.309999999999999</v>
      </c>
      <c r="T296">
        <v>295</v>
      </c>
      <c r="U296" s="34">
        <v>10.130000000000001</v>
      </c>
      <c r="V296" s="35">
        <v>206</v>
      </c>
      <c r="W296" s="34">
        <v>11.37</v>
      </c>
      <c r="X296" s="35">
        <v>369</v>
      </c>
    </row>
    <row r="297" spans="1:24">
      <c r="A297" s="26">
        <v>12.44</v>
      </c>
      <c r="B297">
        <v>358</v>
      </c>
      <c r="C297" t="s">
        <v>2556</v>
      </c>
      <c r="D297">
        <v>705</v>
      </c>
      <c r="E297" t="s">
        <v>1300</v>
      </c>
      <c r="F297">
        <v>619</v>
      </c>
      <c r="G297" s="37" t="s">
        <v>2027</v>
      </c>
      <c r="H297" s="37">
        <v>619</v>
      </c>
      <c r="I297" s="26">
        <v>14.01</v>
      </c>
      <c r="J297">
        <v>506</v>
      </c>
      <c r="M297" s="26">
        <v>5.14</v>
      </c>
      <c r="N297">
        <v>598</v>
      </c>
      <c r="O297" s="26">
        <v>6.39</v>
      </c>
      <c r="P297">
        <v>296</v>
      </c>
      <c r="Q297" s="26">
        <v>20.99</v>
      </c>
      <c r="R297">
        <v>296</v>
      </c>
      <c r="S297" s="26">
        <v>20.36</v>
      </c>
      <c r="T297">
        <v>296</v>
      </c>
      <c r="U297" s="34">
        <v>10.14</v>
      </c>
      <c r="V297" s="35">
        <v>203</v>
      </c>
      <c r="W297" s="34">
        <v>11.38</v>
      </c>
      <c r="X297" s="35">
        <v>368</v>
      </c>
    </row>
    <row r="298" spans="1:24">
      <c r="A298" s="26">
        <v>12.45</v>
      </c>
      <c r="B298">
        <v>357</v>
      </c>
      <c r="C298" t="s">
        <v>2557</v>
      </c>
      <c r="D298">
        <v>704</v>
      </c>
      <c r="E298" t="s">
        <v>1301</v>
      </c>
      <c r="F298">
        <v>618</v>
      </c>
      <c r="G298" s="37" t="s">
        <v>3879</v>
      </c>
      <c r="H298" s="37">
        <v>618</v>
      </c>
      <c r="I298" s="26">
        <v>14.02</v>
      </c>
      <c r="J298">
        <v>505</v>
      </c>
      <c r="M298" s="26">
        <v>5.15</v>
      </c>
      <c r="N298">
        <v>601</v>
      </c>
      <c r="O298" s="26">
        <v>6.4</v>
      </c>
      <c r="P298">
        <v>297</v>
      </c>
      <c r="Q298" s="26">
        <v>21.04</v>
      </c>
      <c r="R298">
        <v>297</v>
      </c>
      <c r="S298" s="26">
        <v>20.41</v>
      </c>
      <c r="T298">
        <v>297</v>
      </c>
      <c r="U298" s="34">
        <v>10.15</v>
      </c>
      <c r="V298" s="35">
        <v>202</v>
      </c>
      <c r="W298" s="34">
        <v>11.39</v>
      </c>
      <c r="X298" s="35">
        <v>366</v>
      </c>
    </row>
    <row r="299" spans="1:24">
      <c r="A299" s="26">
        <v>12.46</v>
      </c>
      <c r="B299">
        <v>355</v>
      </c>
      <c r="C299" t="s">
        <v>477</v>
      </c>
      <c r="D299">
        <v>703</v>
      </c>
      <c r="E299" t="s">
        <v>1302</v>
      </c>
      <c r="F299">
        <v>616</v>
      </c>
      <c r="G299" s="37" t="s">
        <v>2028</v>
      </c>
      <c r="H299" s="37">
        <v>616</v>
      </c>
      <c r="I299" s="26">
        <v>14.03</v>
      </c>
      <c r="J299">
        <v>503</v>
      </c>
      <c r="M299" s="26">
        <v>5.16</v>
      </c>
      <c r="N299">
        <v>603</v>
      </c>
      <c r="O299" s="26">
        <v>6.42</v>
      </c>
      <c r="P299">
        <v>298</v>
      </c>
      <c r="Q299" s="26">
        <v>21.1</v>
      </c>
      <c r="R299">
        <v>298</v>
      </c>
      <c r="S299" s="26">
        <v>20.47</v>
      </c>
      <c r="T299">
        <v>298</v>
      </c>
      <c r="U299" s="34">
        <v>10.16</v>
      </c>
      <c r="V299" s="35">
        <v>200</v>
      </c>
      <c r="W299" s="34">
        <v>11.4</v>
      </c>
      <c r="X299" s="35">
        <v>364</v>
      </c>
    </row>
    <row r="300" spans="1:24">
      <c r="A300" s="26">
        <v>12.47</v>
      </c>
      <c r="B300">
        <v>354</v>
      </c>
      <c r="C300" t="s">
        <v>2558</v>
      </c>
      <c r="D300">
        <v>702</v>
      </c>
      <c r="E300" t="s">
        <v>1303</v>
      </c>
      <c r="F300">
        <v>615</v>
      </c>
      <c r="G300" s="37" t="s">
        <v>2029</v>
      </c>
      <c r="H300" s="37">
        <v>615</v>
      </c>
      <c r="I300" s="26">
        <v>14.04</v>
      </c>
      <c r="J300">
        <v>502</v>
      </c>
      <c r="M300" s="26">
        <v>5.17</v>
      </c>
      <c r="N300">
        <v>606</v>
      </c>
      <c r="O300" s="26">
        <v>6.43</v>
      </c>
      <c r="P300">
        <v>299</v>
      </c>
      <c r="Q300" s="26">
        <v>21.15</v>
      </c>
      <c r="R300">
        <v>299</v>
      </c>
      <c r="S300" s="26">
        <v>20.52</v>
      </c>
      <c r="T300">
        <v>299</v>
      </c>
      <c r="U300" s="34">
        <v>10.17</v>
      </c>
      <c r="V300" s="35">
        <v>197</v>
      </c>
      <c r="W300" s="34">
        <v>11.41</v>
      </c>
      <c r="X300" s="35">
        <v>363</v>
      </c>
    </row>
    <row r="301" spans="1:24">
      <c r="A301" s="26">
        <v>12.48</v>
      </c>
      <c r="B301">
        <v>353</v>
      </c>
      <c r="C301" t="s">
        <v>2559</v>
      </c>
      <c r="D301">
        <v>701</v>
      </c>
      <c r="E301" t="s">
        <v>1304</v>
      </c>
      <c r="F301">
        <v>614</v>
      </c>
      <c r="G301" s="37" t="s">
        <v>2030</v>
      </c>
      <c r="H301" s="37">
        <v>614</v>
      </c>
      <c r="I301" s="26">
        <v>14.05</v>
      </c>
      <c r="J301">
        <v>501</v>
      </c>
      <c r="M301" s="26">
        <v>5.18</v>
      </c>
      <c r="N301">
        <v>609</v>
      </c>
      <c r="O301" s="26">
        <v>6.45</v>
      </c>
      <c r="P301">
        <v>300</v>
      </c>
      <c r="Q301" s="26">
        <v>21.21</v>
      </c>
      <c r="R301">
        <v>300</v>
      </c>
      <c r="S301" s="26">
        <v>20.58</v>
      </c>
      <c r="T301">
        <v>300</v>
      </c>
      <c r="U301" s="34">
        <v>10.18</v>
      </c>
      <c r="V301" s="35">
        <v>196</v>
      </c>
      <c r="W301" s="34">
        <v>11.42</v>
      </c>
      <c r="X301" s="35">
        <v>362</v>
      </c>
    </row>
    <row r="302" spans="1:24">
      <c r="A302" s="26">
        <v>12.49</v>
      </c>
      <c r="B302">
        <v>351</v>
      </c>
      <c r="C302" t="s">
        <v>2560</v>
      </c>
      <c r="D302">
        <v>700</v>
      </c>
      <c r="E302" t="s">
        <v>1305</v>
      </c>
      <c r="F302">
        <v>613</v>
      </c>
      <c r="G302" s="37" t="s">
        <v>2031</v>
      </c>
      <c r="H302" s="37">
        <v>613</v>
      </c>
      <c r="I302" s="26">
        <v>14.06</v>
      </c>
      <c r="J302">
        <v>500</v>
      </c>
      <c r="M302" s="26">
        <v>5.19</v>
      </c>
      <c r="N302">
        <v>612</v>
      </c>
      <c r="O302" s="26">
        <v>6.46</v>
      </c>
      <c r="P302">
        <v>301</v>
      </c>
      <c r="Q302" s="26">
        <v>21.26</v>
      </c>
      <c r="R302">
        <v>301</v>
      </c>
      <c r="S302" s="26">
        <v>20.63</v>
      </c>
      <c r="T302">
        <v>301</v>
      </c>
      <c r="U302" s="34">
        <v>10.19</v>
      </c>
      <c r="V302" s="35">
        <v>193</v>
      </c>
      <c r="W302" s="34">
        <v>11.43</v>
      </c>
      <c r="X302" s="35">
        <v>360</v>
      </c>
    </row>
    <row r="303" spans="1:24">
      <c r="A303" s="26">
        <v>12.5</v>
      </c>
      <c r="B303">
        <v>350</v>
      </c>
      <c r="C303" t="s">
        <v>2561</v>
      </c>
      <c r="D303">
        <v>699</v>
      </c>
      <c r="E303" t="s">
        <v>1306</v>
      </c>
      <c r="F303">
        <v>612</v>
      </c>
      <c r="G303" s="37" t="s">
        <v>2032</v>
      </c>
      <c r="H303" s="37">
        <v>612</v>
      </c>
      <c r="I303" s="26">
        <v>14.07</v>
      </c>
      <c r="J303">
        <v>498</v>
      </c>
      <c r="M303" s="26">
        <v>5.2</v>
      </c>
      <c r="N303">
        <v>614</v>
      </c>
      <c r="O303" s="26">
        <v>6.48</v>
      </c>
      <c r="P303">
        <v>302</v>
      </c>
      <c r="Q303" s="26">
        <v>21.32</v>
      </c>
      <c r="R303">
        <v>302</v>
      </c>
      <c r="S303" s="26">
        <v>20.68</v>
      </c>
      <c r="T303">
        <v>302</v>
      </c>
      <c r="U303" s="34">
        <v>10.199999999999999</v>
      </c>
      <c r="V303" s="35">
        <v>192</v>
      </c>
      <c r="W303" s="34">
        <v>11.44</v>
      </c>
      <c r="X303" s="35">
        <v>359</v>
      </c>
    </row>
    <row r="304" spans="1:24">
      <c r="A304" s="26">
        <v>12.51</v>
      </c>
      <c r="B304">
        <v>348</v>
      </c>
      <c r="C304" t="s">
        <v>2562</v>
      </c>
      <c r="D304">
        <v>698</v>
      </c>
      <c r="E304" t="s">
        <v>1307</v>
      </c>
      <c r="F304">
        <v>611</v>
      </c>
      <c r="G304" s="37" t="s">
        <v>3880</v>
      </c>
      <c r="H304" s="37">
        <v>611</v>
      </c>
      <c r="I304" s="26">
        <v>14.08</v>
      </c>
      <c r="J304">
        <v>497</v>
      </c>
      <c r="M304" s="26">
        <v>5.21</v>
      </c>
      <c r="N304">
        <v>617</v>
      </c>
      <c r="O304" s="26">
        <v>6.5</v>
      </c>
      <c r="P304">
        <v>303</v>
      </c>
      <c r="Q304" s="26">
        <v>21.37</v>
      </c>
      <c r="R304">
        <v>303</v>
      </c>
      <c r="S304" s="26">
        <v>20.74</v>
      </c>
      <c r="T304">
        <v>303</v>
      </c>
      <c r="U304" s="34">
        <v>10.210000000000001</v>
      </c>
      <c r="V304" s="35">
        <v>190</v>
      </c>
      <c r="W304" s="34">
        <v>11.45</v>
      </c>
      <c r="X304" s="35">
        <v>358</v>
      </c>
    </row>
    <row r="305" spans="1:24">
      <c r="A305" s="26">
        <v>12.52</v>
      </c>
      <c r="B305">
        <v>347</v>
      </c>
      <c r="C305" t="s">
        <v>2563</v>
      </c>
      <c r="D305">
        <v>697</v>
      </c>
      <c r="E305" t="s">
        <v>1308</v>
      </c>
      <c r="F305">
        <v>610</v>
      </c>
      <c r="G305" s="37" t="s">
        <v>1669</v>
      </c>
      <c r="H305" s="37">
        <v>610</v>
      </c>
      <c r="I305" s="26">
        <v>14.09</v>
      </c>
      <c r="J305">
        <v>496</v>
      </c>
      <c r="M305" s="26">
        <v>5.22</v>
      </c>
      <c r="N305">
        <v>620</v>
      </c>
      <c r="O305" s="26">
        <v>6.51</v>
      </c>
      <c r="P305">
        <v>304</v>
      </c>
      <c r="Q305" s="26">
        <v>21.43</v>
      </c>
      <c r="R305">
        <v>304</v>
      </c>
      <c r="S305" s="26">
        <v>20.79</v>
      </c>
      <c r="T305">
        <v>304</v>
      </c>
      <c r="U305" s="34">
        <v>10.220000000000001</v>
      </c>
      <c r="V305" s="35">
        <v>188</v>
      </c>
      <c r="W305" s="34">
        <v>11.46</v>
      </c>
      <c r="X305" s="35">
        <v>356</v>
      </c>
    </row>
    <row r="306" spans="1:24">
      <c r="A306" s="26">
        <v>12.53</v>
      </c>
      <c r="B306">
        <v>346</v>
      </c>
      <c r="C306" t="s">
        <v>2564</v>
      </c>
      <c r="D306">
        <v>696</v>
      </c>
      <c r="E306" t="s">
        <v>1309</v>
      </c>
      <c r="F306">
        <v>608</v>
      </c>
      <c r="G306" s="37" t="s">
        <v>2033</v>
      </c>
      <c r="H306" s="37">
        <v>608</v>
      </c>
      <c r="I306" s="26">
        <v>14.1</v>
      </c>
      <c r="J306">
        <v>494</v>
      </c>
      <c r="M306" s="26">
        <v>5.23</v>
      </c>
      <c r="N306">
        <v>623</v>
      </c>
      <c r="O306" s="26">
        <v>6.53</v>
      </c>
      <c r="P306">
        <v>305</v>
      </c>
      <c r="Q306" s="26">
        <v>21.48</v>
      </c>
      <c r="R306">
        <v>305</v>
      </c>
      <c r="S306" s="26">
        <v>20.84</v>
      </c>
      <c r="T306">
        <v>305</v>
      </c>
      <c r="U306" s="34">
        <v>10.23</v>
      </c>
      <c r="V306" s="35">
        <v>186</v>
      </c>
      <c r="W306" s="34">
        <v>11.47</v>
      </c>
      <c r="X306" s="35">
        <v>355</v>
      </c>
    </row>
    <row r="307" spans="1:24">
      <c r="A307" s="26">
        <v>12.54</v>
      </c>
      <c r="B307">
        <v>344</v>
      </c>
      <c r="C307" t="s">
        <v>2565</v>
      </c>
      <c r="D307">
        <v>695</v>
      </c>
      <c r="E307" t="s">
        <v>1310</v>
      </c>
      <c r="F307">
        <v>607</v>
      </c>
      <c r="G307" s="37" t="s">
        <v>2034</v>
      </c>
      <c r="H307" s="37">
        <v>607</v>
      </c>
      <c r="I307" s="26">
        <v>14.11</v>
      </c>
      <c r="J307">
        <v>493</v>
      </c>
      <c r="M307" s="26">
        <v>5.24</v>
      </c>
      <c r="N307">
        <v>626</v>
      </c>
      <c r="O307" s="26">
        <v>6.54</v>
      </c>
      <c r="P307">
        <v>306</v>
      </c>
      <c r="Q307" s="26">
        <v>21.54</v>
      </c>
      <c r="R307">
        <v>306</v>
      </c>
      <c r="S307" s="26">
        <v>20.9</v>
      </c>
      <c r="T307">
        <v>306</v>
      </c>
      <c r="U307" s="34">
        <v>10.24</v>
      </c>
      <c r="V307" s="35">
        <v>185</v>
      </c>
      <c r="W307" s="34">
        <v>11.48</v>
      </c>
      <c r="X307" s="35">
        <v>354</v>
      </c>
    </row>
    <row r="308" spans="1:24">
      <c r="A308" s="26">
        <v>12.55</v>
      </c>
      <c r="B308">
        <v>343</v>
      </c>
      <c r="C308" t="s">
        <v>2566</v>
      </c>
      <c r="D308">
        <v>694</v>
      </c>
      <c r="E308" t="s">
        <v>1311</v>
      </c>
      <c r="F308">
        <v>606</v>
      </c>
      <c r="G308" s="37" t="s">
        <v>3881</v>
      </c>
      <c r="H308" s="37">
        <v>606</v>
      </c>
      <c r="I308" s="26">
        <v>14.12</v>
      </c>
      <c r="J308">
        <v>492</v>
      </c>
      <c r="M308" s="26">
        <v>5.25</v>
      </c>
      <c r="N308">
        <v>628</v>
      </c>
      <c r="O308" s="26">
        <v>6.56</v>
      </c>
      <c r="P308">
        <v>307</v>
      </c>
      <c r="Q308" s="26">
        <v>21.59</v>
      </c>
      <c r="R308">
        <v>307</v>
      </c>
      <c r="S308" s="26">
        <v>20.95</v>
      </c>
      <c r="T308">
        <v>307</v>
      </c>
      <c r="U308" s="34">
        <v>10.25</v>
      </c>
      <c r="V308" s="35">
        <v>183</v>
      </c>
      <c r="W308" s="34">
        <v>11.49</v>
      </c>
      <c r="X308" s="35">
        <v>352</v>
      </c>
    </row>
    <row r="309" spans="1:24">
      <c r="A309" s="26">
        <v>12.56</v>
      </c>
      <c r="B309">
        <v>341</v>
      </c>
      <c r="C309" t="s">
        <v>2567</v>
      </c>
      <c r="D309">
        <v>693</v>
      </c>
      <c r="E309" t="s">
        <v>1312</v>
      </c>
      <c r="F309">
        <v>605</v>
      </c>
      <c r="G309" s="37" t="s">
        <v>2035</v>
      </c>
      <c r="H309" s="37">
        <v>605</v>
      </c>
      <c r="I309" s="26">
        <v>14.13</v>
      </c>
      <c r="J309">
        <v>490</v>
      </c>
      <c r="M309" s="26">
        <v>5.26</v>
      </c>
      <c r="N309">
        <v>631</v>
      </c>
      <c r="O309" s="26">
        <v>6.57</v>
      </c>
      <c r="P309">
        <v>308</v>
      </c>
      <c r="Q309" s="26">
        <v>21.65</v>
      </c>
      <c r="R309">
        <v>308</v>
      </c>
      <c r="S309" s="26">
        <v>21.01</v>
      </c>
      <c r="T309">
        <v>308</v>
      </c>
      <c r="U309" s="34">
        <v>10.26</v>
      </c>
      <c r="V309" s="35">
        <v>181</v>
      </c>
      <c r="W309" s="34">
        <v>11.5</v>
      </c>
      <c r="X309" s="35">
        <v>351</v>
      </c>
    </row>
    <row r="310" spans="1:24">
      <c r="A310" s="26">
        <v>12.57</v>
      </c>
      <c r="B310">
        <v>340</v>
      </c>
      <c r="C310" t="s">
        <v>2568</v>
      </c>
      <c r="D310">
        <v>692</v>
      </c>
      <c r="E310" t="s">
        <v>1313</v>
      </c>
      <c r="F310">
        <v>604</v>
      </c>
      <c r="G310" s="37" t="s">
        <v>2036</v>
      </c>
      <c r="H310" s="37">
        <v>604</v>
      </c>
      <c r="I310" s="26">
        <v>14.14</v>
      </c>
      <c r="J310">
        <v>489</v>
      </c>
      <c r="M310" s="26">
        <v>5.27</v>
      </c>
      <c r="N310">
        <v>634</v>
      </c>
      <c r="O310" s="26">
        <v>6.59</v>
      </c>
      <c r="P310">
        <v>309</v>
      </c>
      <c r="Q310" s="26">
        <v>21.7</v>
      </c>
      <c r="R310">
        <v>309</v>
      </c>
      <c r="S310" s="26">
        <v>21.06</v>
      </c>
      <c r="T310">
        <v>309</v>
      </c>
      <c r="U310" s="34">
        <v>10.27</v>
      </c>
      <c r="V310" s="35">
        <v>179</v>
      </c>
      <c r="W310" s="34">
        <v>11.51</v>
      </c>
      <c r="X310" s="35">
        <v>350</v>
      </c>
    </row>
    <row r="311" spans="1:24">
      <c r="A311" s="26">
        <v>12.58</v>
      </c>
      <c r="B311">
        <v>338</v>
      </c>
      <c r="C311" t="s">
        <v>2569</v>
      </c>
      <c r="D311">
        <v>691</v>
      </c>
      <c r="E311" t="s">
        <v>1314</v>
      </c>
      <c r="F311">
        <v>603</v>
      </c>
      <c r="G311" s="37" t="s">
        <v>3882</v>
      </c>
      <c r="H311" s="37">
        <v>603</v>
      </c>
      <c r="I311" s="26">
        <v>14.15</v>
      </c>
      <c r="J311">
        <v>488</v>
      </c>
      <c r="M311" s="26">
        <v>5.28</v>
      </c>
      <c r="N311">
        <v>637</v>
      </c>
      <c r="O311" s="26">
        <v>6.61</v>
      </c>
      <c r="P311">
        <v>310</v>
      </c>
      <c r="Q311" s="26">
        <v>21.76</v>
      </c>
      <c r="R311">
        <v>310</v>
      </c>
      <c r="S311" s="26">
        <v>21.11</v>
      </c>
      <c r="T311">
        <v>310</v>
      </c>
      <c r="U311" s="34">
        <v>10.28</v>
      </c>
      <c r="V311" s="35">
        <v>176</v>
      </c>
      <c r="W311" s="34">
        <v>11.52</v>
      </c>
      <c r="X311" s="35">
        <v>348</v>
      </c>
    </row>
    <row r="312" spans="1:24">
      <c r="A312" s="26">
        <v>12.59</v>
      </c>
      <c r="B312">
        <v>337</v>
      </c>
      <c r="C312" t="s">
        <v>2570</v>
      </c>
      <c r="D312">
        <v>690</v>
      </c>
      <c r="E312" t="s">
        <v>1315</v>
      </c>
      <c r="F312">
        <v>602</v>
      </c>
      <c r="G312" s="37" t="s">
        <v>2037</v>
      </c>
      <c r="H312" s="37">
        <v>602</v>
      </c>
      <c r="I312" s="26">
        <v>14.16</v>
      </c>
      <c r="J312">
        <v>487</v>
      </c>
      <c r="M312" s="26">
        <v>5.29</v>
      </c>
      <c r="N312">
        <v>640</v>
      </c>
      <c r="O312" s="26">
        <v>6.62</v>
      </c>
      <c r="P312">
        <v>311</v>
      </c>
      <c r="Q312" s="26">
        <v>21.81</v>
      </c>
      <c r="R312">
        <v>311</v>
      </c>
      <c r="S312" s="26">
        <v>21.17</v>
      </c>
      <c r="T312">
        <v>311</v>
      </c>
      <c r="U312" s="34">
        <v>10.29</v>
      </c>
      <c r="V312" s="35">
        <v>175</v>
      </c>
      <c r="W312" s="34">
        <v>11.53</v>
      </c>
      <c r="X312" s="35">
        <v>347</v>
      </c>
    </row>
    <row r="313" spans="1:24">
      <c r="A313" s="26">
        <v>12.6</v>
      </c>
      <c r="B313">
        <v>335</v>
      </c>
      <c r="C313" t="s">
        <v>489</v>
      </c>
      <c r="D313">
        <v>689</v>
      </c>
      <c r="E313" t="s">
        <v>1316</v>
      </c>
      <c r="F313">
        <v>601</v>
      </c>
      <c r="G313" s="37" t="s">
        <v>3883</v>
      </c>
      <c r="H313" s="37">
        <v>601</v>
      </c>
      <c r="I313" s="26">
        <v>14.17</v>
      </c>
      <c r="J313">
        <v>485</v>
      </c>
      <c r="M313" s="26">
        <v>5.3</v>
      </c>
      <c r="N313">
        <v>643</v>
      </c>
      <c r="O313" s="26">
        <v>6.64</v>
      </c>
      <c r="P313">
        <v>312</v>
      </c>
      <c r="Q313" s="26">
        <v>21.87</v>
      </c>
      <c r="R313">
        <v>312</v>
      </c>
      <c r="S313" s="26">
        <v>21.22</v>
      </c>
      <c r="T313">
        <v>312</v>
      </c>
      <c r="U313" s="34">
        <v>10.3</v>
      </c>
      <c r="V313" s="35">
        <v>173</v>
      </c>
      <c r="W313" s="34">
        <v>11.54</v>
      </c>
      <c r="X313" s="35">
        <v>346</v>
      </c>
    </row>
    <row r="314" spans="1:24">
      <c r="A314" s="26">
        <v>12.61</v>
      </c>
      <c r="B314">
        <v>334</v>
      </c>
      <c r="C314" t="s">
        <v>2571</v>
      </c>
      <c r="D314">
        <v>688</v>
      </c>
      <c r="E314" t="s">
        <v>1317</v>
      </c>
      <c r="F314">
        <v>599</v>
      </c>
      <c r="G314" s="37" t="s">
        <v>2038</v>
      </c>
      <c r="H314" s="37">
        <v>599</v>
      </c>
      <c r="I314" s="26">
        <v>14.18</v>
      </c>
      <c r="J314">
        <v>484</v>
      </c>
      <c r="M314" s="26">
        <v>5.31</v>
      </c>
      <c r="N314">
        <v>645</v>
      </c>
      <c r="O314" s="26">
        <v>6.65</v>
      </c>
      <c r="P314">
        <v>313</v>
      </c>
      <c r="Q314" s="26">
        <v>21.92</v>
      </c>
      <c r="R314">
        <v>313</v>
      </c>
      <c r="S314" s="26">
        <v>21.27</v>
      </c>
      <c r="T314">
        <v>313</v>
      </c>
      <c r="U314" s="34">
        <v>10.31</v>
      </c>
      <c r="V314" s="35">
        <v>172</v>
      </c>
      <c r="W314" s="34">
        <v>11.55</v>
      </c>
      <c r="X314" s="35">
        <v>344</v>
      </c>
    </row>
    <row r="315" spans="1:24">
      <c r="A315" s="26">
        <v>12.62</v>
      </c>
      <c r="B315">
        <v>332</v>
      </c>
      <c r="C315" t="s">
        <v>2572</v>
      </c>
      <c r="D315">
        <v>687</v>
      </c>
      <c r="E315" t="s">
        <v>1318</v>
      </c>
      <c r="F315">
        <v>598</v>
      </c>
      <c r="G315" s="37" t="s">
        <v>2039</v>
      </c>
      <c r="H315" s="37">
        <v>598</v>
      </c>
      <c r="I315" s="26">
        <v>14.19</v>
      </c>
      <c r="J315">
        <v>483</v>
      </c>
      <c r="M315" s="26">
        <v>5.32</v>
      </c>
      <c r="N315">
        <v>648</v>
      </c>
      <c r="O315" s="26">
        <v>6.67</v>
      </c>
      <c r="P315">
        <v>314</v>
      </c>
      <c r="Q315" s="26">
        <v>21.98</v>
      </c>
      <c r="R315">
        <v>314</v>
      </c>
      <c r="S315" s="26">
        <v>21.33</v>
      </c>
      <c r="T315">
        <v>314</v>
      </c>
      <c r="U315" s="34">
        <v>10.32</v>
      </c>
      <c r="V315" s="35">
        <v>169</v>
      </c>
      <c r="W315" s="34">
        <v>11.56</v>
      </c>
      <c r="X315" s="35">
        <v>343</v>
      </c>
    </row>
    <row r="316" spans="1:24">
      <c r="A316" s="26">
        <v>12.63</v>
      </c>
      <c r="B316">
        <v>331</v>
      </c>
      <c r="C316" t="s">
        <v>2573</v>
      </c>
      <c r="D316">
        <v>686</v>
      </c>
      <c r="E316" t="s">
        <v>1319</v>
      </c>
      <c r="F316">
        <v>597</v>
      </c>
      <c r="G316" s="37" t="s">
        <v>2040</v>
      </c>
      <c r="H316" s="37">
        <v>597</v>
      </c>
      <c r="I316" s="26">
        <v>14.2</v>
      </c>
      <c r="J316">
        <v>481</v>
      </c>
      <c r="M316" s="26">
        <v>5.33</v>
      </c>
      <c r="N316">
        <v>651</v>
      </c>
      <c r="O316" s="26">
        <v>6.68</v>
      </c>
      <c r="P316">
        <v>315</v>
      </c>
      <c r="Q316" s="26">
        <v>22.03</v>
      </c>
      <c r="R316">
        <v>315</v>
      </c>
      <c r="S316" s="26">
        <v>21.38</v>
      </c>
      <c r="T316">
        <v>315</v>
      </c>
      <c r="U316" s="34">
        <v>10.33</v>
      </c>
      <c r="V316" s="35">
        <v>168</v>
      </c>
      <c r="W316" s="34">
        <v>11.57</v>
      </c>
      <c r="X316" s="35">
        <v>342</v>
      </c>
    </row>
    <row r="317" spans="1:24">
      <c r="A317" s="26">
        <v>12.64</v>
      </c>
      <c r="B317">
        <v>329</v>
      </c>
      <c r="C317" t="s">
        <v>2574</v>
      </c>
      <c r="D317">
        <v>685</v>
      </c>
      <c r="E317" t="s">
        <v>1320</v>
      </c>
      <c r="F317">
        <v>596</v>
      </c>
      <c r="G317" s="37" t="s">
        <v>2041</v>
      </c>
      <c r="H317" s="37">
        <v>596</v>
      </c>
      <c r="I317" s="26">
        <v>14.21</v>
      </c>
      <c r="J317">
        <v>480</v>
      </c>
      <c r="M317" s="26">
        <v>5.34</v>
      </c>
      <c r="N317">
        <v>654</v>
      </c>
      <c r="O317" s="26">
        <v>6.7</v>
      </c>
      <c r="P317">
        <v>316</v>
      </c>
      <c r="Q317" s="26">
        <v>22.09</v>
      </c>
      <c r="R317">
        <v>316</v>
      </c>
      <c r="S317" s="26">
        <v>21.43</v>
      </c>
      <c r="T317">
        <v>316</v>
      </c>
      <c r="U317" s="34">
        <v>10.34</v>
      </c>
      <c r="V317" s="35">
        <v>165</v>
      </c>
      <c r="W317" s="34">
        <v>11.58</v>
      </c>
      <c r="X317" s="35">
        <v>340</v>
      </c>
    </row>
    <row r="318" spans="1:24">
      <c r="A318" s="26">
        <v>12.65</v>
      </c>
      <c r="B318">
        <v>328</v>
      </c>
      <c r="C318" t="s">
        <v>2575</v>
      </c>
      <c r="D318">
        <v>684</v>
      </c>
      <c r="E318" t="s">
        <v>1321</v>
      </c>
      <c r="F318">
        <v>595</v>
      </c>
      <c r="G318" s="37" t="s">
        <v>2042</v>
      </c>
      <c r="H318" s="37">
        <v>595</v>
      </c>
      <c r="I318" s="26">
        <v>14.22</v>
      </c>
      <c r="J318">
        <v>479</v>
      </c>
      <c r="M318" s="26">
        <v>5.35</v>
      </c>
      <c r="N318">
        <v>657</v>
      </c>
      <c r="O318" s="26">
        <v>6.72</v>
      </c>
      <c r="P318">
        <v>317</v>
      </c>
      <c r="Q318" s="26">
        <v>22.14</v>
      </c>
      <c r="R318">
        <v>317</v>
      </c>
      <c r="S318" s="26">
        <v>21.49</v>
      </c>
      <c r="T318">
        <v>317</v>
      </c>
      <c r="U318" s="34">
        <v>10.35</v>
      </c>
      <c r="V318" s="35">
        <v>164</v>
      </c>
      <c r="W318" s="34">
        <v>11.59</v>
      </c>
      <c r="X318" s="35">
        <v>339</v>
      </c>
    </row>
    <row r="319" spans="1:24">
      <c r="A319" s="26">
        <v>12.66</v>
      </c>
      <c r="B319">
        <v>326</v>
      </c>
      <c r="C319" t="s">
        <v>2576</v>
      </c>
      <c r="D319">
        <v>683</v>
      </c>
      <c r="E319" t="s">
        <v>1322</v>
      </c>
      <c r="F319">
        <v>594</v>
      </c>
      <c r="G319" s="37" t="s">
        <v>3884</v>
      </c>
      <c r="H319" s="37">
        <v>594</v>
      </c>
      <c r="I319" s="26">
        <v>14.23</v>
      </c>
      <c r="J319">
        <v>477</v>
      </c>
      <c r="M319" s="26">
        <v>5.36</v>
      </c>
      <c r="N319">
        <v>660</v>
      </c>
      <c r="O319" s="26">
        <v>6.73</v>
      </c>
      <c r="P319">
        <v>318</v>
      </c>
      <c r="Q319" s="26">
        <v>22.2</v>
      </c>
      <c r="R319">
        <v>318</v>
      </c>
      <c r="S319" s="26">
        <v>21.54</v>
      </c>
      <c r="T319">
        <v>318</v>
      </c>
      <c r="U319" s="34">
        <v>10.36</v>
      </c>
      <c r="V319" s="35">
        <v>162</v>
      </c>
      <c r="W319" s="34">
        <v>11.6</v>
      </c>
      <c r="X319" s="35">
        <v>338</v>
      </c>
    </row>
    <row r="320" spans="1:24">
      <c r="A320" s="26">
        <v>12.67</v>
      </c>
      <c r="B320">
        <v>325</v>
      </c>
      <c r="C320" t="s">
        <v>2577</v>
      </c>
      <c r="D320">
        <v>682</v>
      </c>
      <c r="E320" t="s">
        <v>1323</v>
      </c>
      <c r="F320">
        <v>593</v>
      </c>
      <c r="G320" s="37" t="s">
        <v>2043</v>
      </c>
      <c r="H320" s="37">
        <v>593</v>
      </c>
      <c r="I320" s="26">
        <v>14.24</v>
      </c>
      <c r="J320">
        <v>476</v>
      </c>
      <c r="M320" s="26">
        <v>5.37</v>
      </c>
      <c r="N320">
        <v>663</v>
      </c>
      <c r="O320" s="26">
        <v>6.75</v>
      </c>
      <c r="P320">
        <v>319</v>
      </c>
      <c r="Q320" s="26">
        <v>22.25</v>
      </c>
      <c r="R320">
        <v>319</v>
      </c>
      <c r="S320" s="26">
        <v>21.6</v>
      </c>
      <c r="T320">
        <v>319</v>
      </c>
      <c r="U320" s="34">
        <v>10.37</v>
      </c>
      <c r="V320" s="35">
        <v>160</v>
      </c>
      <c r="W320" s="34">
        <v>11.61</v>
      </c>
      <c r="X320" s="35">
        <v>336</v>
      </c>
    </row>
    <row r="321" spans="1:24">
      <c r="A321" s="26">
        <v>12.68</v>
      </c>
      <c r="B321">
        <v>324</v>
      </c>
      <c r="C321" t="s">
        <v>2578</v>
      </c>
      <c r="D321">
        <v>681</v>
      </c>
      <c r="E321" t="s">
        <v>1324</v>
      </c>
      <c r="F321">
        <v>592</v>
      </c>
      <c r="G321" s="37" t="s">
        <v>2044</v>
      </c>
      <c r="H321" s="37">
        <v>592</v>
      </c>
      <c r="I321" s="26">
        <v>14.25</v>
      </c>
      <c r="J321">
        <v>475</v>
      </c>
      <c r="M321" s="26">
        <v>5.38</v>
      </c>
      <c r="N321">
        <v>665</v>
      </c>
      <c r="O321" s="26">
        <v>6.76</v>
      </c>
      <c r="P321">
        <v>320</v>
      </c>
      <c r="Q321" s="26">
        <v>22.31</v>
      </c>
      <c r="R321">
        <v>320</v>
      </c>
      <c r="S321" s="26">
        <v>21.65</v>
      </c>
      <c r="T321">
        <v>320</v>
      </c>
      <c r="U321" s="34">
        <v>10.38</v>
      </c>
      <c r="V321" s="35">
        <v>158</v>
      </c>
      <c r="W321" s="34">
        <v>11.62</v>
      </c>
      <c r="X321" s="35">
        <v>335</v>
      </c>
    </row>
    <row r="322" spans="1:24">
      <c r="A322" s="26">
        <v>12.69</v>
      </c>
      <c r="B322">
        <v>322</v>
      </c>
      <c r="C322" t="s">
        <v>2579</v>
      </c>
      <c r="D322">
        <v>680</v>
      </c>
      <c r="E322" t="s">
        <v>1325</v>
      </c>
      <c r="F322">
        <v>591</v>
      </c>
      <c r="G322" s="37" t="s">
        <v>3885</v>
      </c>
      <c r="H322" s="37">
        <v>591</v>
      </c>
      <c r="I322" s="26">
        <v>14.26</v>
      </c>
      <c r="J322">
        <v>474</v>
      </c>
      <c r="M322" s="26">
        <v>5.39</v>
      </c>
      <c r="N322">
        <v>668</v>
      </c>
      <c r="O322" s="26">
        <v>6.78</v>
      </c>
      <c r="P322">
        <v>321</v>
      </c>
      <c r="Q322" s="26">
        <v>22.36</v>
      </c>
      <c r="R322">
        <v>321</v>
      </c>
      <c r="S322" s="26">
        <v>21.7</v>
      </c>
      <c r="T322">
        <v>321</v>
      </c>
      <c r="U322" s="34">
        <v>10.39</v>
      </c>
      <c r="V322" s="35">
        <v>157</v>
      </c>
      <c r="W322" s="34">
        <v>11.63</v>
      </c>
      <c r="X322" s="35">
        <v>334</v>
      </c>
    </row>
    <row r="323" spans="1:24">
      <c r="A323" s="26">
        <v>12.7</v>
      </c>
      <c r="B323">
        <v>321</v>
      </c>
      <c r="C323" t="s">
        <v>2580</v>
      </c>
      <c r="D323">
        <v>679</v>
      </c>
      <c r="E323" t="s">
        <v>1326</v>
      </c>
      <c r="F323">
        <v>589</v>
      </c>
      <c r="G323" s="37" t="s">
        <v>2045</v>
      </c>
      <c r="H323" s="37">
        <v>589</v>
      </c>
      <c r="I323" s="26">
        <v>14.27</v>
      </c>
      <c r="J323">
        <v>472</v>
      </c>
      <c r="M323" s="26">
        <v>5.4</v>
      </c>
      <c r="N323">
        <v>671</v>
      </c>
      <c r="O323" s="26">
        <v>6.79</v>
      </c>
      <c r="P323">
        <v>322</v>
      </c>
      <c r="Q323" s="26">
        <v>22.42</v>
      </c>
      <c r="R323">
        <v>322</v>
      </c>
      <c r="S323" s="26">
        <v>21.76</v>
      </c>
      <c r="T323">
        <v>322</v>
      </c>
      <c r="U323" s="34">
        <v>10.4</v>
      </c>
      <c r="V323" s="35">
        <v>155</v>
      </c>
      <c r="W323" s="34">
        <v>11.64</v>
      </c>
      <c r="X323" s="35">
        <v>332</v>
      </c>
    </row>
    <row r="324" spans="1:24">
      <c r="A324" s="26">
        <v>12.71</v>
      </c>
      <c r="B324">
        <v>319</v>
      </c>
      <c r="C324" t="s">
        <v>2581</v>
      </c>
      <c r="D324">
        <v>678</v>
      </c>
      <c r="E324" t="s">
        <v>1327</v>
      </c>
      <c r="F324">
        <v>588</v>
      </c>
      <c r="G324" s="37" t="s">
        <v>2046</v>
      </c>
      <c r="H324" s="37">
        <v>588</v>
      </c>
      <c r="I324" s="26">
        <v>14.28</v>
      </c>
      <c r="J324">
        <v>471</v>
      </c>
      <c r="M324" s="26">
        <v>5.41</v>
      </c>
      <c r="N324">
        <v>674</v>
      </c>
      <c r="O324" s="26">
        <v>6.81</v>
      </c>
      <c r="P324">
        <v>323</v>
      </c>
      <c r="Q324" s="26">
        <v>22.47</v>
      </c>
      <c r="R324">
        <v>323</v>
      </c>
      <c r="S324" s="26">
        <v>21.81</v>
      </c>
      <c r="T324">
        <v>323</v>
      </c>
      <c r="U324" s="34">
        <v>10.41</v>
      </c>
      <c r="V324" s="35">
        <v>153</v>
      </c>
      <c r="W324" s="34">
        <v>11.65</v>
      </c>
      <c r="X324" s="35">
        <v>331</v>
      </c>
    </row>
    <row r="325" spans="1:24">
      <c r="A325" s="26">
        <v>12.72</v>
      </c>
      <c r="B325">
        <v>318</v>
      </c>
      <c r="C325" t="s">
        <v>500</v>
      </c>
      <c r="D325">
        <v>677</v>
      </c>
      <c r="E325" t="s">
        <v>1328</v>
      </c>
      <c r="F325">
        <v>587</v>
      </c>
      <c r="G325" s="37" t="s">
        <v>3419</v>
      </c>
      <c r="H325" s="37">
        <v>587</v>
      </c>
      <c r="I325" s="26">
        <v>14.29</v>
      </c>
      <c r="J325">
        <v>470</v>
      </c>
      <c r="M325" s="26">
        <v>5.42</v>
      </c>
      <c r="N325">
        <v>677</v>
      </c>
      <c r="O325" s="26">
        <v>6.82</v>
      </c>
      <c r="P325">
        <v>324</v>
      </c>
      <c r="Q325" s="26">
        <v>22.53</v>
      </c>
      <c r="R325">
        <v>324</v>
      </c>
      <c r="S325" s="26">
        <v>21.86</v>
      </c>
      <c r="T325">
        <v>324</v>
      </c>
      <c r="U325" s="34">
        <v>10.42</v>
      </c>
      <c r="V325" s="35">
        <v>151</v>
      </c>
      <c r="W325" s="34">
        <v>11.66</v>
      </c>
      <c r="X325" s="35">
        <v>330</v>
      </c>
    </row>
    <row r="326" spans="1:24">
      <c r="A326" s="26">
        <v>12.73</v>
      </c>
      <c r="B326">
        <v>317</v>
      </c>
      <c r="C326" t="s">
        <v>2582</v>
      </c>
      <c r="D326">
        <v>676</v>
      </c>
      <c r="E326" t="s">
        <v>1329</v>
      </c>
      <c r="F326">
        <v>586</v>
      </c>
      <c r="G326" s="37" t="s">
        <v>3886</v>
      </c>
      <c r="H326" s="37">
        <v>586</v>
      </c>
      <c r="I326" s="26">
        <v>14.3</v>
      </c>
      <c r="J326">
        <v>468</v>
      </c>
      <c r="M326" s="26">
        <v>5.43</v>
      </c>
      <c r="N326">
        <v>680</v>
      </c>
      <c r="O326" s="26">
        <v>6.84</v>
      </c>
      <c r="P326">
        <v>325</v>
      </c>
      <c r="Q326" s="26">
        <v>22.58</v>
      </c>
      <c r="R326">
        <v>325</v>
      </c>
      <c r="S326" s="26">
        <v>21.92</v>
      </c>
      <c r="T326">
        <v>325</v>
      </c>
      <c r="U326" s="34">
        <v>10.43</v>
      </c>
      <c r="V326" s="35">
        <v>149</v>
      </c>
      <c r="W326" s="34">
        <v>11.67</v>
      </c>
      <c r="X326" s="35">
        <v>328</v>
      </c>
    </row>
    <row r="327" spans="1:24">
      <c r="A327" s="26">
        <v>12.74</v>
      </c>
      <c r="B327">
        <v>315</v>
      </c>
      <c r="C327" t="s">
        <v>2583</v>
      </c>
      <c r="D327">
        <v>675</v>
      </c>
      <c r="E327" t="s">
        <v>1330</v>
      </c>
      <c r="F327">
        <v>585</v>
      </c>
      <c r="G327" s="37" t="s">
        <v>2047</v>
      </c>
      <c r="H327" s="37">
        <v>585</v>
      </c>
      <c r="I327" s="26">
        <v>14.31</v>
      </c>
      <c r="J327">
        <v>467</v>
      </c>
      <c r="M327" s="26">
        <v>5.44</v>
      </c>
      <c r="N327">
        <v>683</v>
      </c>
      <c r="O327" s="26">
        <v>6.86</v>
      </c>
      <c r="P327">
        <v>326</v>
      </c>
      <c r="Q327" s="26">
        <v>22.64</v>
      </c>
      <c r="R327">
        <v>326</v>
      </c>
      <c r="S327" s="26">
        <v>21.97</v>
      </c>
      <c r="T327">
        <v>326</v>
      </c>
      <c r="U327" s="34">
        <v>10.44</v>
      </c>
      <c r="V327" s="35">
        <v>146</v>
      </c>
      <c r="W327" s="34">
        <v>11.68</v>
      </c>
      <c r="X327" s="35">
        <v>327</v>
      </c>
    </row>
    <row r="328" spans="1:24">
      <c r="A328" s="26">
        <v>12.75</v>
      </c>
      <c r="B328">
        <v>314</v>
      </c>
      <c r="C328" t="s">
        <v>2584</v>
      </c>
      <c r="D328">
        <v>674</v>
      </c>
      <c r="E328" t="s">
        <v>1331</v>
      </c>
      <c r="F328">
        <v>584</v>
      </c>
      <c r="G328" s="37" t="s">
        <v>3887</v>
      </c>
      <c r="H328" s="37">
        <v>584</v>
      </c>
      <c r="I328" s="26">
        <v>14.32</v>
      </c>
      <c r="J328">
        <v>466</v>
      </c>
      <c r="M328" s="26">
        <v>5.45</v>
      </c>
      <c r="N328">
        <v>686</v>
      </c>
      <c r="O328" s="26">
        <v>6.87</v>
      </c>
      <c r="P328">
        <v>327</v>
      </c>
      <c r="Q328" s="26">
        <v>22.69</v>
      </c>
      <c r="R328">
        <v>327</v>
      </c>
      <c r="S328" s="26">
        <v>22.02</v>
      </c>
      <c r="T328">
        <v>327</v>
      </c>
      <c r="U328" s="34">
        <v>10.45</v>
      </c>
      <c r="V328" s="35">
        <v>145</v>
      </c>
      <c r="W328" s="34">
        <v>11.69</v>
      </c>
      <c r="X328" s="35">
        <v>326</v>
      </c>
    </row>
    <row r="329" spans="1:24">
      <c r="A329" s="26">
        <v>12.76</v>
      </c>
      <c r="B329">
        <v>312</v>
      </c>
      <c r="C329" t="s">
        <v>2585</v>
      </c>
      <c r="D329">
        <v>673</v>
      </c>
      <c r="E329" t="s">
        <v>1332</v>
      </c>
      <c r="F329">
        <v>583</v>
      </c>
      <c r="G329" s="37" t="s">
        <v>2048</v>
      </c>
      <c r="H329" s="37">
        <v>583</v>
      </c>
      <c r="I329" s="26">
        <v>14.33</v>
      </c>
      <c r="J329">
        <v>464</v>
      </c>
      <c r="M329" s="26">
        <v>5.46</v>
      </c>
      <c r="N329">
        <v>688</v>
      </c>
      <c r="O329" s="26">
        <v>6.89</v>
      </c>
      <c r="P329">
        <v>328</v>
      </c>
      <c r="Q329" s="26">
        <v>22.74</v>
      </c>
      <c r="R329">
        <v>328</v>
      </c>
      <c r="S329" s="26">
        <v>22.08</v>
      </c>
      <c r="T329">
        <v>328</v>
      </c>
      <c r="U329" s="34">
        <v>10.46</v>
      </c>
      <c r="V329" s="35">
        <v>143</v>
      </c>
      <c r="W329" s="34">
        <v>11.7</v>
      </c>
      <c r="X329" s="35">
        <v>324</v>
      </c>
    </row>
    <row r="330" spans="1:24">
      <c r="A330" s="26">
        <v>12.77</v>
      </c>
      <c r="B330">
        <v>311</v>
      </c>
      <c r="C330" t="s">
        <v>2586</v>
      </c>
      <c r="D330">
        <v>672</v>
      </c>
      <c r="E330" t="s">
        <v>1333</v>
      </c>
      <c r="F330">
        <v>582</v>
      </c>
      <c r="G330" s="37" t="s">
        <v>2049</v>
      </c>
      <c r="H330" s="37">
        <v>582</v>
      </c>
      <c r="I330" s="26">
        <v>14.34</v>
      </c>
      <c r="J330">
        <v>463</v>
      </c>
      <c r="M330" s="26">
        <v>5.47</v>
      </c>
      <c r="N330">
        <v>691</v>
      </c>
      <c r="O330" s="26">
        <v>6.9</v>
      </c>
      <c r="P330">
        <v>329</v>
      </c>
      <c r="Q330" s="26">
        <v>22.8</v>
      </c>
      <c r="R330">
        <v>329</v>
      </c>
      <c r="S330" s="26">
        <v>22.13</v>
      </c>
      <c r="T330">
        <v>329</v>
      </c>
      <c r="U330" s="34">
        <v>10.47</v>
      </c>
      <c r="V330" s="35">
        <v>140</v>
      </c>
      <c r="W330" s="34">
        <v>11.71</v>
      </c>
      <c r="X330" s="35">
        <v>323</v>
      </c>
    </row>
    <row r="331" spans="1:24">
      <c r="A331" s="26">
        <v>12.78</v>
      </c>
      <c r="B331">
        <v>309</v>
      </c>
      <c r="C331" t="s">
        <v>2587</v>
      </c>
      <c r="D331">
        <v>671</v>
      </c>
      <c r="E331" t="s">
        <v>1334</v>
      </c>
      <c r="F331">
        <v>581</v>
      </c>
      <c r="G331" s="37" t="s">
        <v>2050</v>
      </c>
      <c r="H331" s="37">
        <v>581</v>
      </c>
      <c r="I331" s="26">
        <v>14.35</v>
      </c>
      <c r="J331">
        <v>462</v>
      </c>
      <c r="M331" s="26">
        <v>5.48</v>
      </c>
      <c r="N331">
        <v>694</v>
      </c>
      <c r="O331" s="26">
        <v>6.92</v>
      </c>
      <c r="P331">
        <v>330</v>
      </c>
      <c r="Q331" s="26">
        <v>22.85</v>
      </c>
      <c r="R331">
        <v>330</v>
      </c>
      <c r="S331" s="26">
        <v>22.19</v>
      </c>
      <c r="T331">
        <v>330</v>
      </c>
      <c r="U331" s="34">
        <v>10.48</v>
      </c>
      <c r="V331" s="35">
        <v>139</v>
      </c>
      <c r="W331" s="34">
        <v>11.72</v>
      </c>
      <c r="X331" s="35">
        <v>322</v>
      </c>
    </row>
    <row r="332" spans="1:24">
      <c r="A332" s="26">
        <v>12.79</v>
      </c>
      <c r="B332">
        <v>308</v>
      </c>
      <c r="C332" t="s">
        <v>2588</v>
      </c>
      <c r="D332">
        <v>670</v>
      </c>
      <c r="E332" t="s">
        <v>1335</v>
      </c>
      <c r="F332">
        <v>579</v>
      </c>
      <c r="G332" s="37" t="s">
        <v>2051</v>
      </c>
      <c r="H332" s="37">
        <v>579</v>
      </c>
      <c r="I332" s="26">
        <v>14.36</v>
      </c>
      <c r="J332">
        <v>461</v>
      </c>
      <c r="M332" s="26">
        <v>5.49</v>
      </c>
      <c r="N332">
        <v>697</v>
      </c>
      <c r="O332" s="26">
        <v>6.93</v>
      </c>
      <c r="P332">
        <v>331</v>
      </c>
      <c r="Q332" s="26">
        <v>22.91</v>
      </c>
      <c r="R332">
        <v>331</v>
      </c>
      <c r="S332" s="26">
        <v>22.24</v>
      </c>
      <c r="T332">
        <v>331</v>
      </c>
      <c r="U332" s="34">
        <v>10.49</v>
      </c>
      <c r="V332" s="35">
        <v>136</v>
      </c>
      <c r="W332" s="34">
        <v>11.73</v>
      </c>
      <c r="X332" s="35">
        <v>320</v>
      </c>
    </row>
    <row r="333" spans="1:24">
      <c r="A333" s="26">
        <v>12.8</v>
      </c>
      <c r="B333">
        <v>306</v>
      </c>
      <c r="C333" t="s">
        <v>2589</v>
      </c>
      <c r="D333">
        <v>669</v>
      </c>
      <c r="E333" t="s">
        <v>1336</v>
      </c>
      <c r="F333">
        <v>578</v>
      </c>
      <c r="G333" s="37" t="s">
        <v>2052</v>
      </c>
      <c r="H333" s="37">
        <v>578</v>
      </c>
      <c r="I333" s="26">
        <v>14.37</v>
      </c>
      <c r="J333">
        <v>460</v>
      </c>
      <c r="M333" s="26">
        <v>5.5</v>
      </c>
      <c r="N333">
        <v>700</v>
      </c>
      <c r="O333" s="26">
        <v>6.95</v>
      </c>
      <c r="P333">
        <v>332</v>
      </c>
      <c r="Q333" s="26">
        <v>22.96</v>
      </c>
      <c r="R333">
        <v>332</v>
      </c>
      <c r="S333" s="26">
        <v>22.29</v>
      </c>
      <c r="T333">
        <v>332</v>
      </c>
      <c r="U333" s="34">
        <v>10.5</v>
      </c>
      <c r="V333" s="35">
        <v>135</v>
      </c>
      <c r="W333" s="34">
        <v>11.74</v>
      </c>
      <c r="X333" s="35">
        <v>319</v>
      </c>
    </row>
    <row r="334" spans="1:24">
      <c r="A334" s="26">
        <v>12.81</v>
      </c>
      <c r="B334">
        <v>305</v>
      </c>
      <c r="C334" t="s">
        <v>2590</v>
      </c>
      <c r="D334">
        <v>668</v>
      </c>
      <c r="E334" t="s">
        <v>1337</v>
      </c>
      <c r="F334">
        <v>577</v>
      </c>
      <c r="G334" s="37" t="s">
        <v>2053</v>
      </c>
      <c r="H334" s="37">
        <v>577</v>
      </c>
      <c r="I334" s="26">
        <v>14.38</v>
      </c>
      <c r="J334">
        <v>458</v>
      </c>
      <c r="M334" s="26">
        <v>5.51</v>
      </c>
      <c r="N334">
        <v>703</v>
      </c>
      <c r="O334" s="26">
        <v>6.97</v>
      </c>
      <c r="P334">
        <v>333</v>
      </c>
      <c r="Q334" s="26">
        <v>23.02</v>
      </c>
      <c r="R334">
        <v>333</v>
      </c>
      <c r="S334" s="26">
        <v>22.35</v>
      </c>
      <c r="T334">
        <v>333</v>
      </c>
      <c r="U334" s="34">
        <v>10.51</v>
      </c>
      <c r="V334" s="35">
        <v>133</v>
      </c>
      <c r="W334" s="34">
        <v>11.75</v>
      </c>
      <c r="X334" s="35">
        <v>318</v>
      </c>
    </row>
    <row r="335" spans="1:24">
      <c r="A335" s="26">
        <v>12.82</v>
      </c>
      <c r="B335">
        <v>303</v>
      </c>
      <c r="C335" t="s">
        <v>2591</v>
      </c>
      <c r="D335">
        <v>667</v>
      </c>
      <c r="E335" t="s">
        <v>1338</v>
      </c>
      <c r="F335">
        <v>576</v>
      </c>
      <c r="G335" s="37" t="s">
        <v>2054</v>
      </c>
      <c r="H335" s="37">
        <v>576</v>
      </c>
      <c r="I335" s="26">
        <v>14.39</v>
      </c>
      <c r="J335">
        <v>457</v>
      </c>
      <c r="M335" s="26">
        <v>5.52</v>
      </c>
      <c r="N335">
        <v>706</v>
      </c>
      <c r="O335" s="26">
        <v>6.98</v>
      </c>
      <c r="P335">
        <v>334</v>
      </c>
      <c r="Q335" s="26">
        <v>23.07</v>
      </c>
      <c r="R335">
        <v>334</v>
      </c>
      <c r="S335" s="26">
        <v>22.4</v>
      </c>
      <c r="T335">
        <v>334</v>
      </c>
      <c r="U335" s="34">
        <v>10.52</v>
      </c>
      <c r="V335" s="35">
        <v>131</v>
      </c>
      <c r="W335" s="34">
        <v>11.76</v>
      </c>
      <c r="X335" s="35">
        <v>316</v>
      </c>
    </row>
    <row r="336" spans="1:24">
      <c r="A336" s="26">
        <v>12.83</v>
      </c>
      <c r="B336">
        <v>302</v>
      </c>
      <c r="C336" t="s">
        <v>509</v>
      </c>
      <c r="D336">
        <v>666</v>
      </c>
      <c r="E336" t="s">
        <v>1339</v>
      </c>
      <c r="F336">
        <v>575</v>
      </c>
      <c r="G336" s="37" t="s">
        <v>3888</v>
      </c>
      <c r="H336" s="37">
        <v>575</v>
      </c>
      <c r="I336" s="26">
        <v>14.4</v>
      </c>
      <c r="J336">
        <v>456</v>
      </c>
      <c r="M336" s="26">
        <v>5.53</v>
      </c>
      <c r="N336">
        <v>709</v>
      </c>
      <c r="O336" s="26">
        <v>7</v>
      </c>
      <c r="P336">
        <v>335</v>
      </c>
      <c r="Q336" s="26">
        <v>23.13</v>
      </c>
      <c r="R336">
        <v>335</v>
      </c>
      <c r="S336" s="26">
        <v>22.45</v>
      </c>
      <c r="T336">
        <v>335</v>
      </c>
      <c r="U336" s="34">
        <v>10.53</v>
      </c>
      <c r="V336" s="35">
        <v>129</v>
      </c>
      <c r="W336" s="34">
        <v>11.77</v>
      </c>
      <c r="X336" s="35">
        <v>315</v>
      </c>
    </row>
    <row r="337" spans="1:24">
      <c r="A337" s="26">
        <v>12.84</v>
      </c>
      <c r="B337">
        <v>300</v>
      </c>
      <c r="C337" t="s">
        <v>2592</v>
      </c>
      <c r="D337">
        <v>665</v>
      </c>
      <c r="E337" t="s">
        <v>1340</v>
      </c>
      <c r="F337">
        <v>574</v>
      </c>
      <c r="G337" s="37" t="s">
        <v>3889</v>
      </c>
      <c r="H337" s="37">
        <v>574</v>
      </c>
      <c r="I337" s="26">
        <v>14.41</v>
      </c>
      <c r="J337">
        <v>455</v>
      </c>
      <c r="M337" s="26">
        <v>5.54</v>
      </c>
      <c r="N337">
        <v>712</v>
      </c>
      <c r="O337" s="26">
        <v>7.01</v>
      </c>
      <c r="P337">
        <v>336</v>
      </c>
      <c r="Q337" s="26">
        <v>23.18</v>
      </c>
      <c r="R337">
        <v>336</v>
      </c>
      <c r="S337" s="26">
        <v>22.51</v>
      </c>
      <c r="T337">
        <v>336</v>
      </c>
      <c r="U337" s="34">
        <v>10.54</v>
      </c>
      <c r="V337" s="35">
        <v>128</v>
      </c>
      <c r="W337" s="34">
        <v>11.78</v>
      </c>
      <c r="X337" s="35">
        <v>314</v>
      </c>
    </row>
    <row r="338" spans="1:24">
      <c r="A338" s="26">
        <v>12.85</v>
      </c>
      <c r="B338">
        <v>299</v>
      </c>
      <c r="C338" t="s">
        <v>2593</v>
      </c>
      <c r="D338">
        <v>664</v>
      </c>
      <c r="E338" t="s">
        <v>1341</v>
      </c>
      <c r="F338">
        <v>573</v>
      </c>
      <c r="G338" s="37" t="s">
        <v>2055</v>
      </c>
      <c r="H338" s="37">
        <v>573</v>
      </c>
      <c r="I338" s="26">
        <v>14.42</v>
      </c>
      <c r="J338">
        <v>454</v>
      </c>
      <c r="M338" s="26">
        <v>5.55</v>
      </c>
      <c r="N338">
        <v>715</v>
      </c>
      <c r="O338" s="26">
        <v>7.03</v>
      </c>
      <c r="P338">
        <v>337</v>
      </c>
      <c r="Q338" s="26">
        <v>23.24</v>
      </c>
      <c r="R338">
        <v>337</v>
      </c>
      <c r="S338" s="26">
        <v>22.56</v>
      </c>
      <c r="T338">
        <v>337</v>
      </c>
      <c r="U338" s="34">
        <v>10.55</v>
      </c>
      <c r="V338" s="35">
        <v>126</v>
      </c>
      <c r="W338" s="34">
        <v>11.79</v>
      </c>
      <c r="X338" s="35">
        <v>312</v>
      </c>
    </row>
    <row r="339" spans="1:24">
      <c r="A339" s="26">
        <v>12.86</v>
      </c>
      <c r="B339">
        <v>297</v>
      </c>
      <c r="C339" t="s">
        <v>2594</v>
      </c>
      <c r="D339">
        <v>663</v>
      </c>
      <c r="E339" t="s">
        <v>1342</v>
      </c>
      <c r="F339">
        <v>572</v>
      </c>
      <c r="G339" s="37" t="s">
        <v>3427</v>
      </c>
      <c r="H339" s="37">
        <v>572</v>
      </c>
      <c r="I339" s="26">
        <v>14.43</v>
      </c>
      <c r="J339">
        <v>452</v>
      </c>
      <c r="M339" s="26">
        <v>5.56</v>
      </c>
      <c r="N339">
        <v>717</v>
      </c>
      <c r="O339" s="26">
        <v>7.04</v>
      </c>
      <c r="P339">
        <v>338</v>
      </c>
      <c r="Q339" s="26">
        <v>23.29</v>
      </c>
      <c r="R339">
        <v>338</v>
      </c>
      <c r="S339" s="26">
        <v>22.61</v>
      </c>
      <c r="T339">
        <v>338</v>
      </c>
      <c r="U339" s="34">
        <v>10.56</v>
      </c>
      <c r="V339" s="35">
        <v>124</v>
      </c>
      <c r="W339" s="34">
        <v>11.8</v>
      </c>
      <c r="X339" s="35">
        <v>311</v>
      </c>
    </row>
    <row r="340" spans="1:24">
      <c r="A340" s="26">
        <v>12.87</v>
      </c>
      <c r="B340">
        <v>296</v>
      </c>
      <c r="C340" t="s">
        <v>2595</v>
      </c>
      <c r="D340">
        <v>662</v>
      </c>
      <c r="E340" t="s">
        <v>1343</v>
      </c>
      <c r="F340">
        <v>571</v>
      </c>
      <c r="G340" s="37" t="s">
        <v>3890</v>
      </c>
      <c r="H340" s="37">
        <v>571</v>
      </c>
      <c r="I340" s="26">
        <v>14.44</v>
      </c>
      <c r="J340">
        <v>451</v>
      </c>
      <c r="M340" s="26">
        <v>5.57</v>
      </c>
      <c r="N340">
        <v>720</v>
      </c>
      <c r="O340" s="26">
        <v>7.06</v>
      </c>
      <c r="P340">
        <v>339</v>
      </c>
      <c r="Q340" s="26">
        <v>23.35</v>
      </c>
      <c r="R340">
        <v>339</v>
      </c>
      <c r="S340" s="26">
        <v>22.67</v>
      </c>
      <c r="T340">
        <v>339</v>
      </c>
      <c r="U340" s="34">
        <v>10.57</v>
      </c>
      <c r="V340" s="35">
        <v>122</v>
      </c>
      <c r="W340" s="34">
        <v>11.81</v>
      </c>
      <c r="X340" s="35">
        <v>310</v>
      </c>
    </row>
    <row r="341" spans="1:24">
      <c r="A341" s="26">
        <v>12.88</v>
      </c>
      <c r="B341">
        <v>295</v>
      </c>
      <c r="C341" t="s">
        <v>2596</v>
      </c>
      <c r="D341">
        <v>661</v>
      </c>
      <c r="E341" t="s">
        <v>1344</v>
      </c>
      <c r="F341">
        <v>570</v>
      </c>
      <c r="G341" s="37" t="s">
        <v>3891</v>
      </c>
      <c r="H341" s="37">
        <v>570</v>
      </c>
      <c r="I341" s="26">
        <v>14.45</v>
      </c>
      <c r="J341">
        <v>450</v>
      </c>
      <c r="M341" s="26">
        <v>5.58</v>
      </c>
      <c r="N341">
        <v>723</v>
      </c>
      <c r="O341" s="26">
        <v>7.07</v>
      </c>
      <c r="P341">
        <v>340</v>
      </c>
      <c r="Q341" s="26">
        <v>23.4</v>
      </c>
      <c r="R341">
        <v>340</v>
      </c>
      <c r="S341" s="26">
        <v>22.72</v>
      </c>
      <c r="T341">
        <v>340</v>
      </c>
      <c r="U341" s="34">
        <v>10.58</v>
      </c>
      <c r="V341" s="35">
        <v>119</v>
      </c>
      <c r="W341" s="34">
        <v>11.82</v>
      </c>
      <c r="X341" s="35">
        <v>308</v>
      </c>
    </row>
    <row r="342" spans="1:24">
      <c r="A342" s="26">
        <v>12.89</v>
      </c>
      <c r="B342">
        <v>293</v>
      </c>
      <c r="C342" t="s">
        <v>2597</v>
      </c>
      <c r="D342">
        <v>660</v>
      </c>
      <c r="E342" t="s">
        <v>1345</v>
      </c>
      <c r="F342">
        <v>568</v>
      </c>
      <c r="G342" s="37" t="s">
        <v>3892</v>
      </c>
      <c r="H342" s="37">
        <v>568</v>
      </c>
      <c r="I342" s="26">
        <v>14.46</v>
      </c>
      <c r="J342">
        <v>449</v>
      </c>
      <c r="M342" s="26">
        <v>5.59</v>
      </c>
      <c r="N342">
        <v>726</v>
      </c>
      <c r="O342" s="26">
        <v>7.09</v>
      </c>
      <c r="P342">
        <v>341</v>
      </c>
      <c r="Q342" s="26">
        <v>23.45</v>
      </c>
      <c r="R342">
        <v>341</v>
      </c>
      <c r="S342" s="26">
        <v>22.77</v>
      </c>
      <c r="T342">
        <v>341</v>
      </c>
      <c r="U342" s="34">
        <v>10.59</v>
      </c>
      <c r="V342" s="35">
        <v>118</v>
      </c>
      <c r="W342" s="34">
        <v>11.83</v>
      </c>
      <c r="X342" s="35">
        <v>307</v>
      </c>
    </row>
    <row r="343" spans="1:24">
      <c r="A343" s="26">
        <v>12.9</v>
      </c>
      <c r="B343">
        <v>292</v>
      </c>
      <c r="C343" t="s">
        <v>2598</v>
      </c>
      <c r="D343">
        <v>659</v>
      </c>
      <c r="E343" t="s">
        <v>1346</v>
      </c>
      <c r="F343">
        <v>567</v>
      </c>
      <c r="G343" s="37" t="s">
        <v>3430</v>
      </c>
      <c r="H343" s="37">
        <v>567</v>
      </c>
      <c r="I343" s="26">
        <v>14.47</v>
      </c>
      <c r="J343">
        <v>448</v>
      </c>
      <c r="M343" s="26">
        <v>5.6</v>
      </c>
      <c r="N343">
        <v>729</v>
      </c>
      <c r="O343" s="26">
        <v>7.11</v>
      </c>
      <c r="P343">
        <v>342</v>
      </c>
      <c r="Q343" s="26">
        <v>23.51</v>
      </c>
      <c r="R343">
        <v>342</v>
      </c>
      <c r="S343" s="26">
        <v>22.83</v>
      </c>
      <c r="T343">
        <v>342</v>
      </c>
      <c r="U343" s="34">
        <v>10.61</v>
      </c>
      <c r="V343" s="35">
        <v>115</v>
      </c>
      <c r="W343" s="34">
        <v>11.84</v>
      </c>
      <c r="X343" s="35">
        <v>306</v>
      </c>
    </row>
    <row r="344" spans="1:24">
      <c r="A344" s="26">
        <v>12.91</v>
      </c>
      <c r="B344">
        <v>290</v>
      </c>
      <c r="C344" t="s">
        <v>2599</v>
      </c>
      <c r="D344">
        <v>658</v>
      </c>
      <c r="E344" t="s">
        <v>1347</v>
      </c>
      <c r="F344">
        <v>566</v>
      </c>
      <c r="G344" s="37" t="s">
        <v>2056</v>
      </c>
      <c r="H344" s="37">
        <v>566</v>
      </c>
      <c r="I344" s="26">
        <v>14.48</v>
      </c>
      <c r="J344">
        <v>446</v>
      </c>
      <c r="M344" s="26">
        <v>5.61</v>
      </c>
      <c r="N344">
        <v>732</v>
      </c>
      <c r="O344" s="26">
        <v>7.12</v>
      </c>
      <c r="P344">
        <v>343</v>
      </c>
      <c r="Q344" s="26">
        <v>23.56</v>
      </c>
      <c r="R344">
        <v>343</v>
      </c>
      <c r="S344" s="26">
        <v>22.88</v>
      </c>
      <c r="T344">
        <v>343</v>
      </c>
      <c r="U344" s="34">
        <v>10.61</v>
      </c>
      <c r="V344" s="35">
        <v>114</v>
      </c>
      <c r="W344" s="34">
        <v>11.85</v>
      </c>
      <c r="X344" s="35">
        <v>304</v>
      </c>
    </row>
    <row r="345" spans="1:24">
      <c r="A345" s="26">
        <v>12.92</v>
      </c>
      <c r="B345">
        <v>289</v>
      </c>
      <c r="C345" t="s">
        <v>2600</v>
      </c>
      <c r="D345">
        <v>657</v>
      </c>
      <c r="E345" t="s">
        <v>1348</v>
      </c>
      <c r="F345">
        <v>565</v>
      </c>
      <c r="G345" s="37" t="s">
        <v>3893</v>
      </c>
      <c r="H345" s="37">
        <v>565</v>
      </c>
      <c r="I345" s="26">
        <v>14.49</v>
      </c>
      <c r="J345">
        <v>445</v>
      </c>
      <c r="M345" s="26">
        <v>5.62</v>
      </c>
      <c r="N345">
        <v>735</v>
      </c>
      <c r="O345" s="26">
        <v>7.14</v>
      </c>
      <c r="P345">
        <v>344</v>
      </c>
      <c r="Q345" s="26">
        <v>23.62</v>
      </c>
      <c r="R345">
        <v>344</v>
      </c>
      <c r="S345" s="26">
        <v>22.93</v>
      </c>
      <c r="T345">
        <v>344</v>
      </c>
      <c r="U345" s="34">
        <v>10.62</v>
      </c>
      <c r="V345" s="35">
        <v>112</v>
      </c>
      <c r="W345" s="34">
        <v>11.86</v>
      </c>
      <c r="X345" s="35">
        <v>303</v>
      </c>
    </row>
    <row r="346" spans="1:24">
      <c r="A346" s="26">
        <v>12.93</v>
      </c>
      <c r="B346">
        <v>288</v>
      </c>
      <c r="C346" t="s">
        <v>518</v>
      </c>
      <c r="D346">
        <v>656</v>
      </c>
      <c r="E346" t="s">
        <v>1349</v>
      </c>
      <c r="F346">
        <v>564</v>
      </c>
      <c r="G346" s="37" t="s">
        <v>2057</v>
      </c>
      <c r="H346" s="37">
        <v>564</v>
      </c>
      <c r="I346" s="26">
        <v>14.5</v>
      </c>
      <c r="J346">
        <v>444</v>
      </c>
      <c r="M346" s="26">
        <v>5.63</v>
      </c>
      <c r="N346">
        <v>738</v>
      </c>
      <c r="O346" s="26">
        <v>7.15</v>
      </c>
      <c r="P346">
        <v>345</v>
      </c>
      <c r="Q346" s="26">
        <v>23.67</v>
      </c>
      <c r="R346">
        <v>345</v>
      </c>
      <c r="S346" s="26">
        <v>22.99</v>
      </c>
      <c r="T346">
        <v>345</v>
      </c>
      <c r="U346" s="34">
        <v>10.63</v>
      </c>
      <c r="V346" s="35">
        <v>111</v>
      </c>
      <c r="W346" s="34">
        <v>11.87</v>
      </c>
      <c r="X346" s="35">
        <v>302</v>
      </c>
    </row>
    <row r="347" spans="1:24">
      <c r="A347" s="26">
        <v>12.94</v>
      </c>
      <c r="B347">
        <v>286</v>
      </c>
      <c r="C347" t="s">
        <v>2601</v>
      </c>
      <c r="D347">
        <v>655</v>
      </c>
      <c r="E347" t="s">
        <v>1350</v>
      </c>
      <c r="F347">
        <v>563</v>
      </c>
      <c r="G347" s="37" t="s">
        <v>2058</v>
      </c>
      <c r="H347" s="37">
        <v>563</v>
      </c>
      <c r="I347" s="26">
        <v>14.51</v>
      </c>
      <c r="J347">
        <v>443</v>
      </c>
      <c r="M347" s="26">
        <v>5.64</v>
      </c>
      <c r="N347">
        <v>741</v>
      </c>
      <c r="O347" s="26">
        <v>7.17</v>
      </c>
      <c r="P347">
        <v>346</v>
      </c>
      <c r="Q347" s="26">
        <v>23.73</v>
      </c>
      <c r="R347">
        <v>346</v>
      </c>
      <c r="S347" s="26">
        <v>23.04</v>
      </c>
      <c r="T347">
        <v>346</v>
      </c>
      <c r="U347" s="34">
        <v>10.64</v>
      </c>
      <c r="V347" s="35">
        <v>108</v>
      </c>
      <c r="W347" s="34">
        <v>11.88</v>
      </c>
      <c r="X347" s="35">
        <v>300</v>
      </c>
    </row>
    <row r="348" spans="1:24">
      <c r="A348" s="26">
        <v>12.95</v>
      </c>
      <c r="B348">
        <v>285</v>
      </c>
      <c r="C348" t="s">
        <v>2602</v>
      </c>
      <c r="D348">
        <v>654</v>
      </c>
      <c r="E348" t="s">
        <v>1351</v>
      </c>
      <c r="F348">
        <v>562</v>
      </c>
      <c r="G348" s="37" t="s">
        <v>3434</v>
      </c>
      <c r="H348" s="37">
        <v>562</v>
      </c>
      <c r="I348" s="26">
        <v>14.52</v>
      </c>
      <c r="J348">
        <v>442</v>
      </c>
      <c r="M348" s="26">
        <v>5.65</v>
      </c>
      <c r="N348">
        <v>744</v>
      </c>
      <c r="O348" s="26">
        <v>7.18</v>
      </c>
      <c r="P348">
        <v>347</v>
      </c>
      <c r="Q348" s="26">
        <v>23.78</v>
      </c>
      <c r="R348">
        <v>347</v>
      </c>
      <c r="S348" s="26">
        <v>23.09</v>
      </c>
      <c r="T348">
        <v>347</v>
      </c>
      <c r="U348" s="34">
        <v>10.65</v>
      </c>
      <c r="V348" s="35">
        <v>107</v>
      </c>
      <c r="W348" s="34">
        <v>11.89</v>
      </c>
      <c r="X348" s="35">
        <v>299</v>
      </c>
    </row>
    <row r="349" spans="1:24">
      <c r="A349" s="26">
        <v>12.96</v>
      </c>
      <c r="B349">
        <v>283</v>
      </c>
      <c r="C349" t="s">
        <v>2603</v>
      </c>
      <c r="D349">
        <v>653</v>
      </c>
      <c r="E349" t="s">
        <v>1352</v>
      </c>
      <c r="F349">
        <v>561</v>
      </c>
      <c r="G349" s="37" t="s">
        <v>2059</v>
      </c>
      <c r="H349" s="37">
        <v>561</v>
      </c>
      <c r="I349" s="26">
        <v>14.53</v>
      </c>
      <c r="J349">
        <v>440</v>
      </c>
      <c r="M349" s="26">
        <v>5.66</v>
      </c>
      <c r="N349">
        <v>747</v>
      </c>
      <c r="O349" s="26">
        <v>7.2</v>
      </c>
      <c r="P349">
        <v>348</v>
      </c>
      <c r="Q349" s="26">
        <v>23.84</v>
      </c>
      <c r="R349">
        <v>348</v>
      </c>
      <c r="S349" s="26">
        <v>23.15</v>
      </c>
      <c r="T349">
        <v>348</v>
      </c>
      <c r="U349" s="34">
        <v>10.66</v>
      </c>
      <c r="V349" s="35">
        <v>105</v>
      </c>
      <c r="W349" s="34">
        <v>11.9</v>
      </c>
      <c r="X349" s="35">
        <v>298</v>
      </c>
    </row>
    <row r="350" spans="1:24">
      <c r="A350" s="26">
        <v>12.97</v>
      </c>
      <c r="B350">
        <v>282</v>
      </c>
      <c r="C350" t="s">
        <v>2604</v>
      </c>
      <c r="D350">
        <v>652</v>
      </c>
      <c r="E350" t="s">
        <v>1353</v>
      </c>
      <c r="F350">
        <v>560</v>
      </c>
      <c r="G350" s="37" t="s">
        <v>3894</v>
      </c>
      <c r="H350" s="37">
        <v>560</v>
      </c>
      <c r="I350" s="26">
        <v>14.54</v>
      </c>
      <c r="J350">
        <v>439</v>
      </c>
      <c r="M350" s="26">
        <v>5.67</v>
      </c>
      <c r="N350">
        <v>750</v>
      </c>
      <c r="O350" s="26">
        <v>7.22</v>
      </c>
      <c r="P350">
        <v>349</v>
      </c>
      <c r="Q350" s="26">
        <v>23.89</v>
      </c>
      <c r="R350">
        <v>349</v>
      </c>
      <c r="S350" s="26">
        <v>23.2</v>
      </c>
      <c r="T350">
        <v>349</v>
      </c>
      <c r="U350" s="34">
        <v>10.67</v>
      </c>
      <c r="V350" s="35">
        <v>103</v>
      </c>
      <c r="W350" s="34">
        <v>11.91</v>
      </c>
      <c r="X350" s="35">
        <v>296</v>
      </c>
    </row>
    <row r="351" spans="1:24">
      <c r="A351" s="26">
        <v>12.98</v>
      </c>
      <c r="B351">
        <v>281</v>
      </c>
      <c r="C351" t="s">
        <v>2605</v>
      </c>
      <c r="D351">
        <v>651</v>
      </c>
      <c r="E351" t="s">
        <v>1354</v>
      </c>
      <c r="F351">
        <v>559</v>
      </c>
      <c r="G351" s="37" t="s">
        <v>2060</v>
      </c>
      <c r="H351" s="37">
        <v>559</v>
      </c>
      <c r="I351" s="26">
        <v>14.55</v>
      </c>
      <c r="J351">
        <v>438</v>
      </c>
      <c r="M351" s="26">
        <v>5.68</v>
      </c>
      <c r="N351">
        <v>753</v>
      </c>
      <c r="O351" s="26">
        <v>7.23</v>
      </c>
      <c r="P351">
        <v>350</v>
      </c>
      <c r="Q351" s="26">
        <v>23.94</v>
      </c>
      <c r="R351">
        <v>350</v>
      </c>
      <c r="S351" s="26">
        <v>23.26</v>
      </c>
      <c r="T351">
        <v>350</v>
      </c>
      <c r="U351" s="34">
        <v>10.68</v>
      </c>
      <c r="V351" s="35">
        <v>101</v>
      </c>
      <c r="W351" s="34">
        <v>11.92</v>
      </c>
      <c r="X351" s="35">
        <v>295</v>
      </c>
    </row>
    <row r="352" spans="1:24">
      <c r="A352" s="26">
        <v>12.99</v>
      </c>
      <c r="B352">
        <v>279</v>
      </c>
      <c r="C352" t="s">
        <v>2606</v>
      </c>
      <c r="D352">
        <v>650</v>
      </c>
      <c r="E352" t="s">
        <v>1355</v>
      </c>
      <c r="F352">
        <v>558</v>
      </c>
      <c r="G352" s="37" t="s">
        <v>2061</v>
      </c>
      <c r="H352" s="37">
        <v>558</v>
      </c>
      <c r="I352" s="26">
        <v>14.56</v>
      </c>
      <c r="J352">
        <v>437</v>
      </c>
      <c r="M352" s="26">
        <v>5.69</v>
      </c>
      <c r="N352">
        <v>756</v>
      </c>
      <c r="O352" s="26">
        <v>7.25</v>
      </c>
      <c r="P352">
        <v>351</v>
      </c>
      <c r="Q352" s="26">
        <v>24</v>
      </c>
      <c r="R352">
        <v>351</v>
      </c>
      <c r="S352" s="26">
        <v>23.31</v>
      </c>
      <c r="T352">
        <v>351</v>
      </c>
      <c r="U352" s="34">
        <v>10.69</v>
      </c>
      <c r="V352" s="35">
        <v>100</v>
      </c>
      <c r="W352" s="34">
        <v>11.93</v>
      </c>
      <c r="X352" s="35">
        <v>294</v>
      </c>
    </row>
    <row r="353" spans="1:24">
      <c r="A353" s="26">
        <v>13</v>
      </c>
      <c r="B353">
        <v>278</v>
      </c>
      <c r="C353" t="s">
        <v>2607</v>
      </c>
      <c r="D353">
        <v>649</v>
      </c>
      <c r="E353" t="s">
        <v>1356</v>
      </c>
      <c r="F353">
        <v>556</v>
      </c>
      <c r="G353" s="37" t="s">
        <v>2062</v>
      </c>
      <c r="H353" s="37">
        <v>556</v>
      </c>
      <c r="I353" s="26">
        <v>14.57</v>
      </c>
      <c r="J353">
        <v>436</v>
      </c>
      <c r="M353" s="26">
        <v>5.7</v>
      </c>
      <c r="N353">
        <v>759</v>
      </c>
      <c r="O353" s="26">
        <v>7.26</v>
      </c>
      <c r="P353">
        <v>352</v>
      </c>
      <c r="Q353" s="26">
        <v>24.05</v>
      </c>
      <c r="R353">
        <v>352</v>
      </c>
      <c r="S353" s="26">
        <v>23.36</v>
      </c>
      <c r="T353">
        <v>352</v>
      </c>
      <c r="U353" s="34">
        <v>10.7</v>
      </c>
      <c r="V353" s="35">
        <v>98</v>
      </c>
      <c r="W353" s="34">
        <v>11.94</v>
      </c>
      <c r="X353" s="35">
        <v>292</v>
      </c>
    </row>
    <row r="354" spans="1:24">
      <c r="A354" s="26">
        <v>13.01</v>
      </c>
      <c r="B354">
        <v>276</v>
      </c>
      <c r="C354" t="s">
        <v>2608</v>
      </c>
      <c r="D354">
        <v>648</v>
      </c>
      <c r="E354" t="s">
        <v>1357</v>
      </c>
      <c r="F354">
        <v>555</v>
      </c>
      <c r="G354" s="37" t="s">
        <v>2063</v>
      </c>
      <c r="H354" s="37">
        <v>555</v>
      </c>
      <c r="I354" s="26">
        <v>14.58</v>
      </c>
      <c r="J354">
        <v>434</v>
      </c>
      <c r="M354" s="26">
        <v>5.71</v>
      </c>
      <c r="N354">
        <v>762</v>
      </c>
      <c r="O354" s="26">
        <v>7.28</v>
      </c>
      <c r="P354">
        <v>353</v>
      </c>
      <c r="Q354" s="26">
        <v>24.11</v>
      </c>
      <c r="R354">
        <v>353</v>
      </c>
      <c r="S354" s="26">
        <v>23.42</v>
      </c>
      <c r="T354">
        <v>353</v>
      </c>
      <c r="U354" s="34">
        <v>10.71</v>
      </c>
      <c r="V354" s="35">
        <v>96</v>
      </c>
      <c r="W354" s="34">
        <v>11.95</v>
      </c>
      <c r="X354" s="35">
        <v>291</v>
      </c>
    </row>
    <row r="355" spans="1:24">
      <c r="A355" s="26">
        <v>13.02</v>
      </c>
      <c r="B355">
        <v>275</v>
      </c>
      <c r="C355" t="s">
        <v>2609</v>
      </c>
      <c r="D355">
        <v>647</v>
      </c>
      <c r="E355" t="s">
        <v>1358</v>
      </c>
      <c r="F355">
        <v>554</v>
      </c>
      <c r="G355" s="37" t="s">
        <v>2064</v>
      </c>
      <c r="H355" s="37">
        <v>554</v>
      </c>
      <c r="I355" s="26">
        <v>14.59</v>
      </c>
      <c r="J355">
        <v>433</v>
      </c>
      <c r="M355" s="26">
        <v>5.72</v>
      </c>
      <c r="N355">
        <v>765</v>
      </c>
      <c r="O355" s="26">
        <v>7.29</v>
      </c>
      <c r="P355">
        <v>354</v>
      </c>
      <c r="Q355" s="26">
        <v>24.16</v>
      </c>
      <c r="R355">
        <v>354</v>
      </c>
      <c r="S355" s="26">
        <v>23.47</v>
      </c>
      <c r="T355">
        <v>354</v>
      </c>
      <c r="U355" s="34">
        <v>10.72</v>
      </c>
      <c r="V355" s="35">
        <v>94</v>
      </c>
      <c r="W355" s="34">
        <v>11.96</v>
      </c>
      <c r="X355" s="35">
        <v>290</v>
      </c>
    </row>
    <row r="356" spans="1:24">
      <c r="A356" s="26">
        <v>13.03</v>
      </c>
      <c r="B356">
        <v>274</v>
      </c>
      <c r="C356" t="s">
        <v>527</v>
      </c>
      <c r="D356">
        <v>646</v>
      </c>
      <c r="E356" t="s">
        <v>1359</v>
      </c>
      <c r="F356">
        <v>553</v>
      </c>
      <c r="G356" s="37" t="s">
        <v>3895</v>
      </c>
      <c r="H356" s="37">
        <v>553</v>
      </c>
      <c r="I356" s="26">
        <v>14.6</v>
      </c>
      <c r="J356">
        <v>432</v>
      </c>
      <c r="M356" s="26">
        <v>5.73</v>
      </c>
      <c r="N356">
        <v>768</v>
      </c>
      <c r="O356" s="26">
        <v>7.31</v>
      </c>
      <c r="P356">
        <v>355</v>
      </c>
      <c r="Q356" s="26">
        <v>24.22</v>
      </c>
      <c r="R356">
        <v>355</v>
      </c>
      <c r="S356" s="26">
        <v>23.52</v>
      </c>
      <c r="T356">
        <v>355</v>
      </c>
      <c r="U356" s="34">
        <v>10.73</v>
      </c>
      <c r="V356" s="35">
        <v>91</v>
      </c>
      <c r="W356" s="34">
        <v>11.97</v>
      </c>
      <c r="X356" s="35">
        <v>288</v>
      </c>
    </row>
    <row r="357" spans="1:24">
      <c r="A357" s="26">
        <v>13.04</v>
      </c>
      <c r="B357">
        <v>272</v>
      </c>
      <c r="C357" t="s">
        <v>2610</v>
      </c>
      <c r="D357">
        <v>645</v>
      </c>
      <c r="E357" t="s">
        <v>1360</v>
      </c>
      <c r="F357">
        <v>552</v>
      </c>
      <c r="G357" s="37" t="s">
        <v>2065</v>
      </c>
      <c r="H357" s="37">
        <v>552</v>
      </c>
      <c r="I357" s="26">
        <v>14.61</v>
      </c>
      <c r="J357">
        <v>431</v>
      </c>
      <c r="M357" s="26">
        <v>5.74</v>
      </c>
      <c r="N357">
        <v>771</v>
      </c>
      <c r="O357" s="26">
        <v>7.32</v>
      </c>
      <c r="P357">
        <v>356</v>
      </c>
      <c r="Q357" s="26">
        <v>24.27</v>
      </c>
      <c r="R357">
        <v>356</v>
      </c>
      <c r="S357" s="26">
        <v>23.58</v>
      </c>
      <c r="T357">
        <v>356</v>
      </c>
      <c r="U357" s="34">
        <v>10.74</v>
      </c>
      <c r="V357" s="35">
        <v>90</v>
      </c>
      <c r="W357" s="34">
        <v>11.98</v>
      </c>
      <c r="X357" s="35">
        <v>287</v>
      </c>
    </row>
    <row r="358" spans="1:24">
      <c r="A358" s="26">
        <v>13.05</v>
      </c>
      <c r="B358">
        <v>271</v>
      </c>
      <c r="C358" t="s">
        <v>2611</v>
      </c>
      <c r="D358">
        <v>644</v>
      </c>
      <c r="E358" t="s">
        <v>1361</v>
      </c>
      <c r="F358">
        <v>551</v>
      </c>
      <c r="G358" s="37" t="s">
        <v>3896</v>
      </c>
      <c r="H358" s="37">
        <v>551</v>
      </c>
      <c r="I358" s="26">
        <v>14.62</v>
      </c>
      <c r="J358">
        <v>430</v>
      </c>
      <c r="M358" s="26">
        <v>5.75</v>
      </c>
      <c r="N358">
        <v>774</v>
      </c>
      <c r="O358" s="26">
        <v>7.34</v>
      </c>
      <c r="P358">
        <v>357</v>
      </c>
      <c r="Q358" s="26">
        <v>24.33</v>
      </c>
      <c r="R358">
        <v>357</v>
      </c>
      <c r="S358" s="26">
        <v>23.63</v>
      </c>
      <c r="T358">
        <v>357</v>
      </c>
      <c r="U358" s="34">
        <v>10.76</v>
      </c>
      <c r="V358" s="35">
        <v>87</v>
      </c>
      <c r="W358" s="34">
        <v>11.99</v>
      </c>
      <c r="X358" s="35">
        <v>286</v>
      </c>
    </row>
    <row r="359" spans="1:24">
      <c r="A359" s="26">
        <v>13.06</v>
      </c>
      <c r="B359">
        <v>269</v>
      </c>
      <c r="C359" t="s">
        <v>2612</v>
      </c>
      <c r="D359">
        <v>643</v>
      </c>
      <c r="E359" t="s">
        <v>1362</v>
      </c>
      <c r="F359">
        <v>550</v>
      </c>
      <c r="G359" s="37" t="s">
        <v>2066</v>
      </c>
      <c r="H359" s="37">
        <v>550</v>
      </c>
      <c r="I359" s="26">
        <v>14.63</v>
      </c>
      <c r="J359">
        <v>428</v>
      </c>
      <c r="M359" s="26">
        <v>5.76</v>
      </c>
      <c r="N359">
        <v>777</v>
      </c>
      <c r="O359" s="26">
        <v>7.36</v>
      </c>
      <c r="P359">
        <v>358</v>
      </c>
      <c r="Q359" s="26">
        <v>24.38</v>
      </c>
      <c r="R359">
        <v>358</v>
      </c>
      <c r="S359" s="26">
        <v>23.68</v>
      </c>
      <c r="T359">
        <v>358</v>
      </c>
      <c r="U359" s="34">
        <v>10.77</v>
      </c>
      <c r="V359" s="35">
        <v>84</v>
      </c>
      <c r="W359" s="34">
        <v>12</v>
      </c>
      <c r="X359" s="35">
        <v>284</v>
      </c>
    </row>
    <row r="360" spans="1:24">
      <c r="A360" s="26">
        <v>13.07</v>
      </c>
      <c r="B360">
        <v>268</v>
      </c>
      <c r="C360" t="s">
        <v>2613</v>
      </c>
      <c r="D360">
        <v>642</v>
      </c>
      <c r="E360" t="s">
        <v>1363</v>
      </c>
      <c r="F360">
        <v>549</v>
      </c>
      <c r="G360" s="37" t="s">
        <v>2067</v>
      </c>
      <c r="H360" s="37">
        <v>549</v>
      </c>
      <c r="I360" s="26">
        <v>14.64</v>
      </c>
      <c r="J360">
        <v>427</v>
      </c>
      <c r="M360" s="26">
        <v>5.77</v>
      </c>
      <c r="N360">
        <v>780</v>
      </c>
      <c r="O360" s="26">
        <v>7.37</v>
      </c>
      <c r="P360">
        <v>359</v>
      </c>
      <c r="Q360" s="26">
        <v>24.43</v>
      </c>
      <c r="R360">
        <v>359</v>
      </c>
      <c r="S360" s="26">
        <v>23.74</v>
      </c>
      <c r="T360">
        <v>359</v>
      </c>
      <c r="U360" s="34">
        <v>10.78</v>
      </c>
      <c r="V360" s="35">
        <v>83</v>
      </c>
      <c r="W360" s="34">
        <v>12.01</v>
      </c>
      <c r="X360" s="35">
        <v>283</v>
      </c>
    </row>
    <row r="361" spans="1:24">
      <c r="A361" s="26">
        <v>13.08</v>
      </c>
      <c r="B361">
        <v>267</v>
      </c>
      <c r="C361" t="s">
        <v>2614</v>
      </c>
      <c r="D361">
        <v>641</v>
      </c>
      <c r="E361" t="s">
        <v>1364</v>
      </c>
      <c r="F361">
        <v>548</v>
      </c>
      <c r="G361" s="37" t="s">
        <v>2068</v>
      </c>
      <c r="H361" s="37">
        <v>548</v>
      </c>
      <c r="I361" s="26">
        <v>14.65</v>
      </c>
      <c r="J361">
        <v>426</v>
      </c>
      <c r="M361" s="26">
        <v>5.78</v>
      </c>
      <c r="N361">
        <v>783</v>
      </c>
      <c r="O361" s="26">
        <v>7.39</v>
      </c>
      <c r="P361">
        <v>360</v>
      </c>
      <c r="Q361" s="26">
        <v>24.49</v>
      </c>
      <c r="R361">
        <v>360</v>
      </c>
      <c r="S361" s="26">
        <v>23.79</v>
      </c>
      <c r="T361">
        <v>360</v>
      </c>
      <c r="U361" s="34">
        <v>10.79</v>
      </c>
      <c r="V361" s="35">
        <v>80</v>
      </c>
      <c r="W361" s="34">
        <v>12.02</v>
      </c>
      <c r="X361" s="35">
        <v>282</v>
      </c>
    </row>
    <row r="362" spans="1:24">
      <c r="A362" s="26">
        <v>13.09</v>
      </c>
      <c r="B362">
        <v>265</v>
      </c>
      <c r="C362" t="s">
        <v>2615</v>
      </c>
      <c r="D362">
        <v>640</v>
      </c>
      <c r="E362" t="s">
        <v>1365</v>
      </c>
      <c r="F362">
        <v>547</v>
      </c>
      <c r="G362" s="37" t="s">
        <v>2069</v>
      </c>
      <c r="H362" s="37">
        <v>547</v>
      </c>
      <c r="I362" s="26">
        <v>14.66</v>
      </c>
      <c r="J362">
        <v>425</v>
      </c>
      <c r="M362" s="26">
        <v>5.79</v>
      </c>
      <c r="N362">
        <v>786</v>
      </c>
      <c r="O362" s="26">
        <v>7.4</v>
      </c>
      <c r="P362">
        <v>361</v>
      </c>
      <c r="Q362" s="26">
        <v>24.54</v>
      </c>
      <c r="R362">
        <v>361</v>
      </c>
      <c r="S362" s="26">
        <v>23.84</v>
      </c>
      <c r="T362">
        <v>361</v>
      </c>
      <c r="U362" s="34">
        <v>10.8</v>
      </c>
      <c r="V362" s="35">
        <v>79</v>
      </c>
      <c r="W362" s="34">
        <v>12.03</v>
      </c>
      <c r="X362" s="35">
        <v>280</v>
      </c>
    </row>
    <row r="363" spans="1:24">
      <c r="A363" s="26">
        <v>13.1</v>
      </c>
      <c r="B363">
        <v>264</v>
      </c>
      <c r="C363" t="s">
        <v>2616</v>
      </c>
      <c r="D363">
        <v>639</v>
      </c>
      <c r="E363" t="s">
        <v>1366</v>
      </c>
      <c r="F363">
        <v>546</v>
      </c>
      <c r="G363" s="37" t="s">
        <v>2070</v>
      </c>
      <c r="H363" s="37">
        <v>546</v>
      </c>
      <c r="I363" s="26">
        <v>14.67</v>
      </c>
      <c r="J363">
        <v>424</v>
      </c>
      <c r="M363" s="26">
        <v>5.8</v>
      </c>
      <c r="N363">
        <v>789</v>
      </c>
      <c r="O363" s="26">
        <v>7.42</v>
      </c>
      <c r="P363">
        <v>362</v>
      </c>
      <c r="Q363" s="26">
        <v>24.6</v>
      </c>
      <c r="R363">
        <v>362</v>
      </c>
      <c r="S363" s="26">
        <v>23.9</v>
      </c>
      <c r="T363">
        <v>362</v>
      </c>
      <c r="U363" s="34">
        <v>10.81</v>
      </c>
      <c r="V363" s="35">
        <v>77</v>
      </c>
      <c r="W363" s="34">
        <v>12.04</v>
      </c>
      <c r="X363" s="35">
        <v>279</v>
      </c>
    </row>
    <row r="364" spans="1:24">
      <c r="A364" s="26">
        <v>13.11</v>
      </c>
      <c r="B364">
        <v>262</v>
      </c>
      <c r="C364" t="s">
        <v>2617</v>
      </c>
      <c r="D364">
        <v>638</v>
      </c>
      <c r="E364" t="s">
        <v>1367</v>
      </c>
      <c r="F364">
        <v>545</v>
      </c>
      <c r="G364" s="37" t="s">
        <v>3897</v>
      </c>
      <c r="H364" s="37">
        <v>545</v>
      </c>
      <c r="I364" s="26">
        <v>14.68</v>
      </c>
      <c r="J364">
        <v>422</v>
      </c>
      <c r="M364" s="26">
        <v>5.81</v>
      </c>
      <c r="N364">
        <v>792</v>
      </c>
      <c r="O364" s="26">
        <v>7.43</v>
      </c>
      <c r="P364">
        <v>363</v>
      </c>
      <c r="Q364" s="26">
        <v>24.65</v>
      </c>
      <c r="R364">
        <v>363</v>
      </c>
      <c r="S364" s="26">
        <v>23.95</v>
      </c>
      <c r="T364">
        <v>363</v>
      </c>
      <c r="U364" s="34">
        <v>10.82</v>
      </c>
      <c r="V364" s="35">
        <v>75</v>
      </c>
      <c r="W364" s="34">
        <v>12.05</v>
      </c>
      <c r="X364" s="35">
        <v>278</v>
      </c>
    </row>
    <row r="365" spans="1:24">
      <c r="A365" s="26">
        <v>13.12</v>
      </c>
      <c r="B365">
        <v>261</v>
      </c>
      <c r="C365" t="s">
        <v>2618</v>
      </c>
      <c r="D365">
        <v>637</v>
      </c>
      <c r="E365" t="s">
        <v>1368</v>
      </c>
      <c r="F365">
        <v>544</v>
      </c>
      <c r="G365" s="37" t="s">
        <v>2071</v>
      </c>
      <c r="H365" s="37">
        <v>544</v>
      </c>
      <c r="I365" s="26">
        <v>14.69</v>
      </c>
      <c r="J365">
        <v>421</v>
      </c>
      <c r="M365" s="26">
        <v>5.82</v>
      </c>
      <c r="N365">
        <v>795</v>
      </c>
      <c r="O365" s="26">
        <v>7.45</v>
      </c>
      <c r="P365">
        <v>364</v>
      </c>
      <c r="Q365" s="26">
        <v>24.7</v>
      </c>
      <c r="R365">
        <v>364</v>
      </c>
      <c r="S365" s="26">
        <v>24</v>
      </c>
      <c r="T365">
        <v>364</v>
      </c>
      <c r="U365" s="34">
        <v>10.83</v>
      </c>
      <c r="V365" s="35">
        <v>73</v>
      </c>
      <c r="W365" s="34">
        <v>12.06</v>
      </c>
      <c r="X365" s="35">
        <v>276</v>
      </c>
    </row>
    <row r="366" spans="1:24">
      <c r="A366" s="26">
        <v>13.13</v>
      </c>
      <c r="B366">
        <v>260</v>
      </c>
      <c r="C366" t="s">
        <v>2619</v>
      </c>
      <c r="D366">
        <v>636</v>
      </c>
      <c r="E366" t="s">
        <v>1369</v>
      </c>
      <c r="F366">
        <v>543</v>
      </c>
      <c r="G366" s="37" t="s">
        <v>2072</v>
      </c>
      <c r="H366" s="37">
        <v>543</v>
      </c>
      <c r="I366" s="26">
        <v>14.7</v>
      </c>
      <c r="J366">
        <v>420</v>
      </c>
      <c r="M366" s="26">
        <v>5.83</v>
      </c>
      <c r="N366">
        <v>798</v>
      </c>
      <c r="O366" s="26">
        <v>7.46</v>
      </c>
      <c r="P366">
        <v>365</v>
      </c>
      <c r="Q366" s="26">
        <v>24.76</v>
      </c>
      <c r="R366">
        <v>365</v>
      </c>
      <c r="S366" s="26">
        <v>24.06</v>
      </c>
      <c r="T366">
        <v>365</v>
      </c>
      <c r="U366" s="34">
        <v>10.84</v>
      </c>
      <c r="V366" s="35">
        <v>72</v>
      </c>
      <c r="W366" s="34">
        <v>12.07</v>
      </c>
      <c r="X366" s="35">
        <v>275</v>
      </c>
    </row>
    <row r="367" spans="1:24">
      <c r="A367" s="26">
        <v>13.14</v>
      </c>
      <c r="B367">
        <v>258</v>
      </c>
      <c r="C367" t="s">
        <v>2620</v>
      </c>
      <c r="D367">
        <v>635</v>
      </c>
      <c r="E367" t="s">
        <v>1370</v>
      </c>
      <c r="F367">
        <v>541</v>
      </c>
      <c r="G367" s="37" t="s">
        <v>3898</v>
      </c>
      <c r="H367" s="37">
        <v>541</v>
      </c>
      <c r="I367" s="26">
        <v>14.71</v>
      </c>
      <c r="J367">
        <v>419</v>
      </c>
      <c r="M367" s="26">
        <v>5.84</v>
      </c>
      <c r="N367">
        <v>801</v>
      </c>
      <c r="O367" s="26">
        <v>7.48</v>
      </c>
      <c r="P367">
        <v>366</v>
      </c>
      <c r="Q367" s="26">
        <v>24.81</v>
      </c>
      <c r="R367">
        <v>366</v>
      </c>
      <c r="S367" s="26">
        <v>24.11</v>
      </c>
      <c r="T367">
        <v>366</v>
      </c>
      <c r="U367" s="34">
        <v>10.85</v>
      </c>
      <c r="V367" s="35">
        <v>70</v>
      </c>
      <c r="W367" s="34">
        <v>12.08</v>
      </c>
      <c r="X367" s="35">
        <v>274</v>
      </c>
    </row>
    <row r="368" spans="1:24">
      <c r="A368" s="26">
        <v>13.15</v>
      </c>
      <c r="B368">
        <v>257</v>
      </c>
      <c r="C368" t="s">
        <v>2621</v>
      </c>
      <c r="D368">
        <v>634</v>
      </c>
      <c r="E368" t="s">
        <v>1371</v>
      </c>
      <c r="F368">
        <v>540</v>
      </c>
      <c r="G368" s="37" t="s">
        <v>2073</v>
      </c>
      <c r="H368" s="37">
        <v>540</v>
      </c>
      <c r="I368" s="26">
        <v>14.72</v>
      </c>
      <c r="J368">
        <v>418</v>
      </c>
      <c r="M368" s="26">
        <v>5.85</v>
      </c>
      <c r="N368">
        <v>804</v>
      </c>
      <c r="O368" s="26">
        <v>7.5</v>
      </c>
      <c r="P368">
        <v>367</v>
      </c>
      <c r="Q368" s="26">
        <v>24.87</v>
      </c>
      <c r="R368">
        <v>367</v>
      </c>
      <c r="S368" s="26">
        <v>24.16</v>
      </c>
      <c r="T368">
        <v>367</v>
      </c>
      <c r="U368" s="34">
        <v>10.86</v>
      </c>
      <c r="V368" s="35">
        <v>68</v>
      </c>
      <c r="W368" s="34">
        <v>12.09</v>
      </c>
      <c r="X368" s="35">
        <v>272</v>
      </c>
    </row>
    <row r="369" spans="1:24">
      <c r="A369" s="26">
        <v>13.16</v>
      </c>
      <c r="B369">
        <v>255</v>
      </c>
      <c r="C369" t="s">
        <v>2622</v>
      </c>
      <c r="D369">
        <v>633</v>
      </c>
      <c r="E369" t="s">
        <v>1372</v>
      </c>
      <c r="F369">
        <v>539</v>
      </c>
      <c r="G369" s="37" t="s">
        <v>2074</v>
      </c>
      <c r="H369" s="37">
        <v>539</v>
      </c>
      <c r="I369" s="26">
        <v>14.73</v>
      </c>
      <c r="J369">
        <v>416</v>
      </c>
      <c r="M369" s="26">
        <v>5.86</v>
      </c>
      <c r="N369">
        <v>807</v>
      </c>
      <c r="O369" s="26">
        <v>7.51</v>
      </c>
      <c r="P369">
        <v>368</v>
      </c>
      <c r="Q369" s="26">
        <v>24.92</v>
      </c>
      <c r="R369">
        <v>368</v>
      </c>
      <c r="S369" s="26">
        <v>24.22</v>
      </c>
      <c r="T369">
        <v>368</v>
      </c>
      <c r="U369" s="34">
        <v>10.87</v>
      </c>
      <c r="V369" s="35">
        <v>66</v>
      </c>
      <c r="W369" s="34">
        <v>12.1</v>
      </c>
      <c r="X369" s="35">
        <v>271</v>
      </c>
    </row>
    <row r="370" spans="1:24">
      <c r="A370" s="26">
        <v>13.17</v>
      </c>
      <c r="B370">
        <v>254</v>
      </c>
      <c r="C370" t="s">
        <v>2623</v>
      </c>
      <c r="D370">
        <v>632</v>
      </c>
      <c r="E370" t="s">
        <v>1373</v>
      </c>
      <c r="F370">
        <v>538</v>
      </c>
      <c r="G370" s="37" t="s">
        <v>2075</v>
      </c>
      <c r="H370" s="37">
        <v>538</v>
      </c>
      <c r="I370" s="26">
        <v>14.74</v>
      </c>
      <c r="J370">
        <v>415</v>
      </c>
      <c r="M370" s="26">
        <v>5.87</v>
      </c>
      <c r="N370">
        <v>810</v>
      </c>
      <c r="O370" s="26">
        <v>7.53</v>
      </c>
      <c r="P370">
        <v>369</v>
      </c>
      <c r="Q370" s="26">
        <v>24.98</v>
      </c>
      <c r="R370">
        <v>369</v>
      </c>
      <c r="S370" s="26">
        <v>24.27</v>
      </c>
      <c r="T370">
        <v>369</v>
      </c>
      <c r="U370" s="34">
        <v>10.88</v>
      </c>
      <c r="V370" s="35">
        <v>63</v>
      </c>
      <c r="W370" s="34">
        <v>12.11</v>
      </c>
      <c r="X370" s="35">
        <v>270</v>
      </c>
    </row>
    <row r="371" spans="1:24">
      <c r="A371" s="26">
        <v>13.18</v>
      </c>
      <c r="B371">
        <v>253</v>
      </c>
      <c r="C371" t="s">
        <v>2624</v>
      </c>
      <c r="D371">
        <v>631</v>
      </c>
      <c r="E371" t="s">
        <v>1374</v>
      </c>
      <c r="F371">
        <v>537</v>
      </c>
      <c r="G371" s="37" t="s">
        <v>3899</v>
      </c>
      <c r="H371" s="37">
        <v>537</v>
      </c>
      <c r="I371" s="26">
        <v>14.75</v>
      </c>
      <c r="J371">
        <v>414</v>
      </c>
      <c r="M371" s="26">
        <v>5.88</v>
      </c>
      <c r="N371">
        <v>813</v>
      </c>
      <c r="O371" s="26">
        <v>7.54</v>
      </c>
      <c r="P371">
        <v>370</v>
      </c>
      <c r="Q371" s="26">
        <v>25.03</v>
      </c>
      <c r="R371">
        <v>370</v>
      </c>
      <c r="S371" s="26">
        <v>24.32</v>
      </c>
      <c r="T371">
        <v>370</v>
      </c>
      <c r="U371" s="34">
        <v>10.89</v>
      </c>
      <c r="V371" s="35">
        <v>62</v>
      </c>
      <c r="W371" s="34">
        <v>12.12</v>
      </c>
      <c r="X371" s="35">
        <v>268</v>
      </c>
    </row>
    <row r="372" spans="1:24">
      <c r="A372" s="26">
        <v>13.19</v>
      </c>
      <c r="B372">
        <v>251</v>
      </c>
      <c r="C372" t="s">
        <v>2625</v>
      </c>
      <c r="D372">
        <v>630</v>
      </c>
      <c r="E372" t="s">
        <v>1375</v>
      </c>
      <c r="F372">
        <v>536</v>
      </c>
      <c r="G372" s="37" t="s">
        <v>2076</v>
      </c>
      <c r="H372" s="37">
        <v>536</v>
      </c>
      <c r="I372" s="26">
        <v>14.76</v>
      </c>
      <c r="J372">
        <v>413</v>
      </c>
      <c r="M372" s="26">
        <v>5.89</v>
      </c>
      <c r="N372">
        <v>816</v>
      </c>
      <c r="O372" s="26">
        <v>7.56</v>
      </c>
      <c r="P372">
        <v>371</v>
      </c>
      <c r="Q372" s="26">
        <v>25.08</v>
      </c>
      <c r="R372">
        <v>371</v>
      </c>
      <c r="S372" s="26">
        <v>24.38</v>
      </c>
      <c r="T372">
        <v>371</v>
      </c>
      <c r="U372" s="34">
        <v>10.91</v>
      </c>
      <c r="V372" s="35">
        <v>59</v>
      </c>
      <c r="W372" s="34">
        <v>12.13</v>
      </c>
      <c r="X372" s="35">
        <v>267</v>
      </c>
    </row>
    <row r="373" spans="1:24">
      <c r="A373" s="26">
        <v>13.2</v>
      </c>
      <c r="B373">
        <v>250</v>
      </c>
      <c r="C373" t="s">
        <v>542</v>
      </c>
      <c r="D373">
        <v>629</v>
      </c>
      <c r="E373" t="s">
        <v>1376</v>
      </c>
      <c r="F373">
        <v>535</v>
      </c>
      <c r="G373" s="37" t="s">
        <v>2077</v>
      </c>
      <c r="H373" s="37">
        <v>535</v>
      </c>
      <c r="I373" s="26">
        <v>14.77</v>
      </c>
      <c r="J373">
        <v>412</v>
      </c>
      <c r="M373" s="26">
        <v>5.9</v>
      </c>
      <c r="N373">
        <v>819</v>
      </c>
      <c r="O373" s="26">
        <v>7.57</v>
      </c>
      <c r="P373">
        <v>372</v>
      </c>
      <c r="Q373" s="26">
        <v>25.14</v>
      </c>
      <c r="R373">
        <v>372</v>
      </c>
      <c r="S373" s="26">
        <v>24.43</v>
      </c>
      <c r="T373">
        <v>372</v>
      </c>
      <c r="U373" s="34">
        <v>10.92</v>
      </c>
      <c r="V373" s="35">
        <v>58</v>
      </c>
      <c r="W373" s="34">
        <v>12.14</v>
      </c>
      <c r="X373" s="35">
        <v>266</v>
      </c>
    </row>
    <row r="374" spans="1:24">
      <c r="A374" s="26">
        <v>13.21</v>
      </c>
      <c r="B374">
        <v>248</v>
      </c>
      <c r="C374" t="s">
        <v>2626</v>
      </c>
      <c r="D374">
        <v>628</v>
      </c>
      <c r="E374" t="s">
        <v>1377</v>
      </c>
      <c r="F374">
        <v>534</v>
      </c>
      <c r="G374" s="37" t="s">
        <v>2078</v>
      </c>
      <c r="H374" s="37">
        <v>534</v>
      </c>
      <c r="I374" s="26">
        <v>14.78</v>
      </c>
      <c r="J374">
        <v>411</v>
      </c>
      <c r="M374" s="26">
        <v>5.91</v>
      </c>
      <c r="N374">
        <v>822</v>
      </c>
      <c r="O374" s="26">
        <v>7.59</v>
      </c>
      <c r="P374">
        <v>373</v>
      </c>
      <c r="Q374" s="26">
        <v>25.19</v>
      </c>
      <c r="R374">
        <v>373</v>
      </c>
      <c r="S374" s="26">
        <v>24.48</v>
      </c>
      <c r="T374">
        <v>373</v>
      </c>
      <c r="U374" s="34">
        <v>10.94</v>
      </c>
      <c r="V374" s="35">
        <v>57</v>
      </c>
      <c r="W374" s="34">
        <v>12.15</v>
      </c>
      <c r="X374" s="35">
        <v>265</v>
      </c>
    </row>
    <row r="375" spans="1:24">
      <c r="A375" s="26">
        <v>13.22</v>
      </c>
      <c r="B375">
        <v>247</v>
      </c>
      <c r="C375" t="s">
        <v>2627</v>
      </c>
      <c r="D375">
        <v>627</v>
      </c>
      <c r="E375" t="s">
        <v>1378</v>
      </c>
      <c r="F375">
        <v>533</v>
      </c>
      <c r="G375" s="37" t="s">
        <v>2079</v>
      </c>
      <c r="H375" s="37">
        <v>533</v>
      </c>
      <c r="I375" s="26">
        <v>14.79</v>
      </c>
      <c r="J375">
        <v>410</v>
      </c>
      <c r="M375" s="26">
        <v>5.92</v>
      </c>
      <c r="N375">
        <v>825</v>
      </c>
      <c r="O375" s="26">
        <v>7.6</v>
      </c>
      <c r="P375">
        <v>374</v>
      </c>
      <c r="Q375" s="26">
        <v>25.25</v>
      </c>
      <c r="R375">
        <v>374</v>
      </c>
      <c r="S375" s="26">
        <v>24.54</v>
      </c>
      <c r="T375">
        <v>374</v>
      </c>
      <c r="U375" s="34">
        <v>10.96</v>
      </c>
      <c r="V375" s="35">
        <v>56</v>
      </c>
      <c r="W375" s="34">
        <v>12.16</v>
      </c>
      <c r="X375" s="35">
        <v>264</v>
      </c>
    </row>
    <row r="376" spans="1:24">
      <c r="A376" s="26">
        <v>13.23</v>
      </c>
      <c r="B376">
        <v>246</v>
      </c>
      <c r="C376" t="s">
        <v>2628</v>
      </c>
      <c r="D376">
        <v>626</v>
      </c>
      <c r="E376" t="s">
        <v>1379</v>
      </c>
      <c r="F376">
        <v>532</v>
      </c>
      <c r="G376" s="37" t="s">
        <v>2080</v>
      </c>
      <c r="H376" s="37">
        <v>532</v>
      </c>
      <c r="I376" s="26">
        <v>14.8</v>
      </c>
      <c r="J376">
        <v>408</v>
      </c>
      <c r="M376" s="26">
        <v>5.93</v>
      </c>
      <c r="N376">
        <v>828</v>
      </c>
      <c r="O376" s="26">
        <v>7.62</v>
      </c>
      <c r="P376">
        <v>375</v>
      </c>
      <c r="Q376" s="26">
        <v>25.3</v>
      </c>
      <c r="R376">
        <v>375</v>
      </c>
      <c r="S376" s="26">
        <v>24.59</v>
      </c>
      <c r="T376">
        <v>375</v>
      </c>
      <c r="U376" s="34">
        <v>10.98</v>
      </c>
      <c r="V376" s="35">
        <v>55</v>
      </c>
      <c r="W376" s="34">
        <v>12.17</v>
      </c>
      <c r="X376" s="35">
        <v>262</v>
      </c>
    </row>
    <row r="377" spans="1:24">
      <c r="A377" s="26">
        <v>13.24</v>
      </c>
      <c r="B377">
        <v>244</v>
      </c>
      <c r="C377" t="s">
        <v>2629</v>
      </c>
      <c r="D377">
        <v>625</v>
      </c>
      <c r="E377" t="s">
        <v>1380</v>
      </c>
      <c r="F377">
        <v>531</v>
      </c>
      <c r="G377" s="37" t="s">
        <v>2081</v>
      </c>
      <c r="H377" s="37">
        <v>531</v>
      </c>
      <c r="I377" s="26">
        <v>14.81</v>
      </c>
      <c r="J377">
        <v>407</v>
      </c>
      <c r="M377" s="26">
        <v>5.94</v>
      </c>
      <c r="N377">
        <v>831</v>
      </c>
      <c r="O377" s="26">
        <v>7.64</v>
      </c>
      <c r="P377">
        <v>376</v>
      </c>
      <c r="Q377" s="26">
        <v>25.35</v>
      </c>
      <c r="R377">
        <v>376</v>
      </c>
      <c r="S377" s="26">
        <v>24.64</v>
      </c>
      <c r="T377">
        <v>376</v>
      </c>
      <c r="U377" s="34">
        <v>11</v>
      </c>
      <c r="V377" s="35">
        <v>54</v>
      </c>
      <c r="W377" s="34">
        <v>12.18</v>
      </c>
      <c r="X377" s="35">
        <v>261</v>
      </c>
    </row>
    <row r="378" spans="1:24">
      <c r="A378" s="26">
        <v>13.25</v>
      </c>
      <c r="B378">
        <v>243</v>
      </c>
      <c r="C378" t="s">
        <v>2630</v>
      </c>
      <c r="D378">
        <v>624</v>
      </c>
      <c r="E378" t="s">
        <v>1381</v>
      </c>
      <c r="F378">
        <v>530</v>
      </c>
      <c r="G378" s="37" t="s">
        <v>2082</v>
      </c>
      <c r="H378" s="37">
        <v>530</v>
      </c>
      <c r="I378" s="26">
        <v>14.82</v>
      </c>
      <c r="J378">
        <v>406</v>
      </c>
      <c r="M378" s="26">
        <v>5.95</v>
      </c>
      <c r="N378">
        <v>834</v>
      </c>
      <c r="O378" s="26">
        <v>7.65</v>
      </c>
      <c r="P378">
        <v>377</v>
      </c>
      <c r="Q378" s="26">
        <v>25.41</v>
      </c>
      <c r="R378">
        <v>377</v>
      </c>
      <c r="S378" s="26">
        <v>24.7</v>
      </c>
      <c r="T378">
        <v>377</v>
      </c>
      <c r="U378" s="34">
        <v>11.02</v>
      </c>
      <c r="V378" s="35">
        <v>53</v>
      </c>
      <c r="W378" s="34">
        <v>12.19</v>
      </c>
      <c r="X378" s="35">
        <v>260</v>
      </c>
    </row>
    <row r="379" spans="1:24">
      <c r="A379" s="26">
        <v>13.26</v>
      </c>
      <c r="B379">
        <v>241</v>
      </c>
      <c r="C379" t="s">
        <v>2631</v>
      </c>
      <c r="D379">
        <v>623</v>
      </c>
      <c r="E379" t="s">
        <v>1382</v>
      </c>
      <c r="F379">
        <v>529</v>
      </c>
      <c r="G379" s="37" t="s">
        <v>2083</v>
      </c>
      <c r="H379" s="37">
        <v>529</v>
      </c>
      <c r="I379" s="26">
        <v>14.83</v>
      </c>
      <c r="J379">
        <v>405</v>
      </c>
      <c r="M379" s="26">
        <v>5.96</v>
      </c>
      <c r="N379">
        <v>837</v>
      </c>
      <c r="O379" s="26">
        <v>7.67</v>
      </c>
      <c r="P379">
        <v>378</v>
      </c>
      <c r="Q379" s="26">
        <v>25.46</v>
      </c>
      <c r="R379">
        <v>378</v>
      </c>
      <c r="S379" s="26">
        <v>24.75</v>
      </c>
      <c r="T379">
        <v>378</v>
      </c>
      <c r="U379" s="34">
        <v>11.04</v>
      </c>
      <c r="V379" s="35">
        <v>52</v>
      </c>
      <c r="W379" s="34">
        <v>12.2</v>
      </c>
      <c r="X379" s="35">
        <v>259</v>
      </c>
    </row>
    <row r="380" spans="1:24">
      <c r="A380" s="26">
        <v>13.27</v>
      </c>
      <c r="B380">
        <v>240</v>
      </c>
      <c r="C380" t="s">
        <v>549</v>
      </c>
      <c r="D380">
        <v>622</v>
      </c>
      <c r="E380" t="s">
        <v>1383</v>
      </c>
      <c r="F380">
        <v>528</v>
      </c>
      <c r="G380" s="37" t="s">
        <v>3900</v>
      </c>
      <c r="H380" s="37">
        <v>528</v>
      </c>
      <c r="I380" s="26">
        <v>14.84</v>
      </c>
      <c r="J380">
        <v>404</v>
      </c>
      <c r="M380" s="26">
        <v>5.97</v>
      </c>
      <c r="N380">
        <v>840</v>
      </c>
      <c r="O380" s="26">
        <v>7.68</v>
      </c>
      <c r="P380">
        <v>379</v>
      </c>
      <c r="Q380" s="26">
        <v>25.52</v>
      </c>
      <c r="R380">
        <v>379</v>
      </c>
      <c r="S380" s="26">
        <v>24.8</v>
      </c>
      <c r="T380">
        <v>379</v>
      </c>
      <c r="U380" s="34">
        <v>11.06</v>
      </c>
      <c r="V380" s="35">
        <v>51</v>
      </c>
      <c r="W380" s="34">
        <v>12.21</v>
      </c>
      <c r="X380" s="35">
        <v>258</v>
      </c>
    </row>
    <row r="381" spans="1:24">
      <c r="A381" s="26">
        <v>13.28</v>
      </c>
      <c r="B381">
        <v>239</v>
      </c>
      <c r="C381" t="s">
        <v>2632</v>
      </c>
      <c r="D381">
        <v>621</v>
      </c>
      <c r="E381" t="s">
        <v>1384</v>
      </c>
      <c r="F381">
        <v>527</v>
      </c>
      <c r="G381" s="37" t="s">
        <v>2084</v>
      </c>
      <c r="H381" s="37">
        <v>527</v>
      </c>
      <c r="I381" s="26">
        <v>14.85</v>
      </c>
      <c r="J381">
        <v>403</v>
      </c>
      <c r="M381" s="26">
        <v>5.98</v>
      </c>
      <c r="N381">
        <v>843</v>
      </c>
      <c r="O381" s="26">
        <v>7.7</v>
      </c>
      <c r="P381">
        <v>380</v>
      </c>
      <c r="Q381" s="26">
        <v>25.57</v>
      </c>
      <c r="R381">
        <v>380</v>
      </c>
      <c r="S381" s="26">
        <v>24.86</v>
      </c>
      <c r="T381">
        <v>380</v>
      </c>
      <c r="U381" s="34">
        <v>11.07</v>
      </c>
      <c r="V381" s="35">
        <v>50</v>
      </c>
      <c r="W381" s="34">
        <v>12.22</v>
      </c>
      <c r="X381" s="35">
        <v>256</v>
      </c>
    </row>
    <row r="382" spans="1:24">
      <c r="A382" s="26">
        <v>13.29</v>
      </c>
      <c r="B382">
        <v>237</v>
      </c>
      <c r="C382" t="s">
        <v>2633</v>
      </c>
      <c r="D382">
        <v>620</v>
      </c>
      <c r="E382" t="s">
        <v>1385</v>
      </c>
      <c r="F382">
        <v>526</v>
      </c>
      <c r="G382" s="37" t="s">
        <v>3901</v>
      </c>
      <c r="H382" s="37">
        <v>526</v>
      </c>
      <c r="I382" s="26">
        <v>14.86</v>
      </c>
      <c r="J382">
        <v>402</v>
      </c>
      <c r="M382" s="26">
        <v>5.99</v>
      </c>
      <c r="N382">
        <v>846</v>
      </c>
      <c r="O382" s="26">
        <v>7.71</v>
      </c>
      <c r="P382">
        <v>381</v>
      </c>
      <c r="Q382" s="26">
        <v>25.62</v>
      </c>
      <c r="R382">
        <v>381</v>
      </c>
      <c r="S382" s="26">
        <v>24.91</v>
      </c>
      <c r="T382">
        <v>381</v>
      </c>
      <c r="U382" s="34">
        <v>11.09</v>
      </c>
      <c r="V382" s="35">
        <v>49</v>
      </c>
      <c r="W382" s="34">
        <v>12.23</v>
      </c>
      <c r="X382" s="35">
        <v>255</v>
      </c>
    </row>
    <row r="383" spans="1:24">
      <c r="A383" s="26">
        <v>13.3</v>
      </c>
      <c r="B383">
        <v>236</v>
      </c>
      <c r="C383" t="s">
        <v>2634</v>
      </c>
      <c r="D383">
        <v>619</v>
      </c>
      <c r="E383" t="s">
        <v>1386</v>
      </c>
      <c r="F383">
        <v>525</v>
      </c>
      <c r="G383" s="37" t="s">
        <v>2085</v>
      </c>
      <c r="H383" s="37">
        <v>525</v>
      </c>
      <c r="I383" s="26">
        <v>14.87</v>
      </c>
      <c r="J383">
        <v>401</v>
      </c>
      <c r="M383" s="26">
        <v>6</v>
      </c>
      <c r="N383">
        <v>850</v>
      </c>
      <c r="O383" s="26">
        <v>7.73</v>
      </c>
      <c r="P383">
        <v>382</v>
      </c>
      <c r="Q383" s="26">
        <v>25.68</v>
      </c>
      <c r="R383">
        <v>382</v>
      </c>
      <c r="S383" s="26">
        <v>24.96</v>
      </c>
      <c r="T383">
        <v>382</v>
      </c>
      <c r="U383" s="34">
        <v>11.11</v>
      </c>
      <c r="V383" s="35">
        <v>48</v>
      </c>
      <c r="W383" s="34">
        <v>12.24</v>
      </c>
      <c r="X383" s="35">
        <v>254</v>
      </c>
    </row>
    <row r="384" spans="1:24">
      <c r="A384" s="26">
        <v>13.31</v>
      </c>
      <c r="B384">
        <v>234</v>
      </c>
      <c r="C384" t="s">
        <v>2635</v>
      </c>
      <c r="D384">
        <v>618</v>
      </c>
      <c r="E384" t="s">
        <v>1387</v>
      </c>
      <c r="F384">
        <v>523</v>
      </c>
      <c r="G384" s="37" t="s">
        <v>2086</v>
      </c>
      <c r="H384" s="37">
        <v>523</v>
      </c>
      <c r="I384" s="26">
        <v>14.88</v>
      </c>
      <c r="J384">
        <v>400</v>
      </c>
      <c r="M384" s="26">
        <v>6.01</v>
      </c>
      <c r="N384">
        <v>853</v>
      </c>
      <c r="O384" s="26">
        <v>7.74</v>
      </c>
      <c r="P384">
        <v>383</v>
      </c>
      <c r="Q384" s="26">
        <v>25.73</v>
      </c>
      <c r="R384">
        <v>383</v>
      </c>
      <c r="S384" s="26">
        <v>25.02</v>
      </c>
      <c r="T384">
        <v>383</v>
      </c>
      <c r="U384" s="34">
        <v>11.13</v>
      </c>
      <c r="V384" s="35">
        <v>47</v>
      </c>
      <c r="W384" s="34">
        <v>12.25</v>
      </c>
      <c r="X384" s="35">
        <v>253</v>
      </c>
    </row>
    <row r="385" spans="1:24">
      <c r="A385" s="26">
        <v>13.32</v>
      </c>
      <c r="B385">
        <v>233</v>
      </c>
      <c r="C385" t="s">
        <v>2636</v>
      </c>
      <c r="D385">
        <v>617</v>
      </c>
      <c r="E385" t="s">
        <v>1388</v>
      </c>
      <c r="F385">
        <v>522</v>
      </c>
      <c r="G385" s="37" t="s">
        <v>3902</v>
      </c>
      <c r="H385" s="37">
        <v>522</v>
      </c>
      <c r="I385" s="26">
        <v>14.89</v>
      </c>
      <c r="J385">
        <v>399</v>
      </c>
      <c r="M385" s="26">
        <v>6.02</v>
      </c>
      <c r="N385">
        <v>856</v>
      </c>
      <c r="O385" s="26">
        <v>7.76</v>
      </c>
      <c r="P385">
        <v>384</v>
      </c>
      <c r="Q385" s="26">
        <v>25.79</v>
      </c>
      <c r="R385">
        <v>384</v>
      </c>
      <c r="S385" s="26">
        <v>25.07</v>
      </c>
      <c r="T385">
        <v>384</v>
      </c>
      <c r="U385" s="34">
        <v>11.16</v>
      </c>
      <c r="V385" s="35">
        <v>46</v>
      </c>
      <c r="W385" s="34">
        <v>12.26</v>
      </c>
      <c r="X385" s="35">
        <v>252</v>
      </c>
    </row>
    <row r="386" spans="1:24">
      <c r="A386" s="26">
        <v>13.33</v>
      </c>
      <c r="B386">
        <v>232</v>
      </c>
      <c r="C386" t="s">
        <v>2637</v>
      </c>
      <c r="D386">
        <v>616</v>
      </c>
      <c r="E386" t="s">
        <v>1389</v>
      </c>
      <c r="F386">
        <v>521</v>
      </c>
      <c r="G386" s="37" t="s">
        <v>3903</v>
      </c>
      <c r="H386" s="37">
        <v>521</v>
      </c>
      <c r="I386" s="26">
        <v>14.9</v>
      </c>
      <c r="J386">
        <v>397</v>
      </c>
      <c r="M386" s="26">
        <v>6.03</v>
      </c>
      <c r="N386">
        <v>859</v>
      </c>
      <c r="O386" s="26">
        <v>7.77</v>
      </c>
      <c r="P386">
        <v>385</v>
      </c>
      <c r="Q386" s="26">
        <v>25.84</v>
      </c>
      <c r="R386">
        <v>385</v>
      </c>
      <c r="S386" s="26">
        <v>25.12</v>
      </c>
      <c r="T386">
        <v>385</v>
      </c>
      <c r="U386" s="34">
        <v>11.18</v>
      </c>
      <c r="V386" s="35">
        <v>45</v>
      </c>
      <c r="W386" s="34">
        <v>12.27</v>
      </c>
      <c r="X386" s="35">
        <v>250</v>
      </c>
    </row>
    <row r="387" spans="1:24">
      <c r="A387" s="26">
        <v>13.34</v>
      </c>
      <c r="B387">
        <v>230</v>
      </c>
      <c r="C387" t="s">
        <v>2638</v>
      </c>
      <c r="D387">
        <v>615</v>
      </c>
      <c r="E387" t="s">
        <v>1390</v>
      </c>
      <c r="F387">
        <v>520</v>
      </c>
      <c r="G387" s="37" t="s">
        <v>2087</v>
      </c>
      <c r="H387" s="37">
        <v>520</v>
      </c>
      <c r="I387" s="26">
        <v>14.91</v>
      </c>
      <c r="J387">
        <v>396</v>
      </c>
      <c r="M387" s="26">
        <v>6.04</v>
      </c>
      <c r="N387">
        <v>862</v>
      </c>
      <c r="O387" s="26">
        <v>7.79</v>
      </c>
      <c r="P387">
        <v>386</v>
      </c>
      <c r="Q387" s="26">
        <v>25.89</v>
      </c>
      <c r="R387">
        <v>386</v>
      </c>
      <c r="S387" s="26">
        <v>25.18</v>
      </c>
      <c r="T387">
        <v>386</v>
      </c>
      <c r="U387" s="34">
        <v>11.21</v>
      </c>
      <c r="V387" s="35">
        <v>44</v>
      </c>
      <c r="W387" s="34">
        <v>12.28</v>
      </c>
      <c r="X387" s="35">
        <v>249</v>
      </c>
    </row>
    <row r="388" spans="1:24">
      <c r="A388" s="26">
        <v>13.35</v>
      </c>
      <c r="B388">
        <v>229</v>
      </c>
      <c r="C388" t="s">
        <v>556</v>
      </c>
      <c r="D388">
        <v>614</v>
      </c>
      <c r="E388" t="s">
        <v>1391</v>
      </c>
      <c r="F388">
        <v>519</v>
      </c>
      <c r="G388" s="37" t="s">
        <v>2088</v>
      </c>
      <c r="H388" s="37">
        <v>519</v>
      </c>
      <c r="I388" s="26">
        <v>14.92</v>
      </c>
      <c r="J388">
        <v>395</v>
      </c>
      <c r="M388" s="26">
        <v>6.05</v>
      </c>
      <c r="N388">
        <v>865</v>
      </c>
      <c r="O388" s="26">
        <v>7.81</v>
      </c>
      <c r="P388">
        <v>387</v>
      </c>
      <c r="Q388" s="26">
        <v>25.95</v>
      </c>
      <c r="R388">
        <v>387</v>
      </c>
      <c r="S388" s="26">
        <v>25.23</v>
      </c>
      <c r="T388">
        <v>387</v>
      </c>
      <c r="U388" s="34">
        <v>11.23</v>
      </c>
      <c r="V388" s="35">
        <v>43</v>
      </c>
      <c r="W388" s="34">
        <v>12.29</v>
      </c>
      <c r="X388" s="35">
        <v>248</v>
      </c>
    </row>
    <row r="389" spans="1:24">
      <c r="A389" s="26">
        <v>13.36</v>
      </c>
      <c r="B389">
        <v>227</v>
      </c>
      <c r="C389" t="s">
        <v>2639</v>
      </c>
      <c r="D389">
        <v>613</v>
      </c>
      <c r="E389" t="s">
        <v>1392</v>
      </c>
      <c r="F389">
        <v>518</v>
      </c>
      <c r="G389" s="37" t="s">
        <v>2089</v>
      </c>
      <c r="H389" s="37">
        <v>518</v>
      </c>
      <c r="I389" s="26">
        <v>14.93</v>
      </c>
      <c r="J389">
        <v>394</v>
      </c>
      <c r="M389" s="26">
        <v>6.06</v>
      </c>
      <c r="N389">
        <v>868</v>
      </c>
      <c r="O389" s="26">
        <v>7.82</v>
      </c>
      <c r="P389">
        <v>388</v>
      </c>
      <c r="Q389" s="26">
        <v>26</v>
      </c>
      <c r="R389">
        <v>388</v>
      </c>
      <c r="S389" s="26">
        <v>25.28</v>
      </c>
      <c r="T389">
        <v>388</v>
      </c>
      <c r="U389" s="34">
        <v>11.26</v>
      </c>
      <c r="V389" s="35">
        <v>42</v>
      </c>
      <c r="W389" s="34">
        <v>12.3</v>
      </c>
      <c r="X389" s="35">
        <v>247</v>
      </c>
    </row>
    <row r="390" spans="1:24">
      <c r="A390" s="26">
        <v>13.37</v>
      </c>
      <c r="B390">
        <v>226</v>
      </c>
      <c r="C390" t="s">
        <v>2640</v>
      </c>
      <c r="D390">
        <v>612</v>
      </c>
      <c r="E390" t="s">
        <v>1393</v>
      </c>
      <c r="F390">
        <v>517</v>
      </c>
      <c r="G390" s="37" t="s">
        <v>2090</v>
      </c>
      <c r="H390" s="37">
        <v>517</v>
      </c>
      <c r="I390" s="26">
        <v>14.94</v>
      </c>
      <c r="J390">
        <v>393</v>
      </c>
      <c r="M390" s="26">
        <v>6.07</v>
      </c>
      <c r="N390">
        <v>871</v>
      </c>
      <c r="O390" s="26">
        <v>7.84</v>
      </c>
      <c r="P390">
        <v>389</v>
      </c>
      <c r="Q390" s="26">
        <v>26.06</v>
      </c>
      <c r="R390">
        <v>389</v>
      </c>
      <c r="S390" s="26">
        <v>25.33</v>
      </c>
      <c r="T390">
        <v>389</v>
      </c>
      <c r="U390" s="34">
        <v>11.28</v>
      </c>
      <c r="V390" s="35">
        <v>41</v>
      </c>
      <c r="W390" s="34">
        <v>12.31</v>
      </c>
      <c r="X390" s="35">
        <v>246</v>
      </c>
    </row>
    <row r="391" spans="1:24">
      <c r="A391" s="26">
        <v>13.38</v>
      </c>
      <c r="B391">
        <v>224</v>
      </c>
      <c r="C391" t="s">
        <v>2641</v>
      </c>
      <c r="D391">
        <v>611</v>
      </c>
      <c r="E391" t="s">
        <v>1394</v>
      </c>
      <c r="F391">
        <v>516</v>
      </c>
      <c r="G391" s="37" t="s">
        <v>2091</v>
      </c>
      <c r="H391" s="37">
        <v>516</v>
      </c>
      <c r="I391" s="26">
        <v>14.95</v>
      </c>
      <c r="J391">
        <v>392</v>
      </c>
      <c r="M391" s="26">
        <v>6.08</v>
      </c>
      <c r="N391">
        <v>874</v>
      </c>
      <c r="O391" s="26">
        <v>7.85</v>
      </c>
      <c r="P391">
        <v>390</v>
      </c>
      <c r="Q391" s="26">
        <v>26.11</v>
      </c>
      <c r="R391">
        <v>390</v>
      </c>
      <c r="S391" s="26">
        <v>25.39</v>
      </c>
      <c r="T391">
        <v>390</v>
      </c>
      <c r="U391" s="34">
        <v>11.31</v>
      </c>
      <c r="V391" s="35">
        <v>40</v>
      </c>
      <c r="W391" s="34">
        <v>12.32</v>
      </c>
      <c r="X391" s="35">
        <v>244</v>
      </c>
    </row>
    <row r="392" spans="1:24">
      <c r="A392" s="26">
        <v>13.39</v>
      </c>
      <c r="B392">
        <v>223</v>
      </c>
      <c r="C392" t="s">
        <v>2642</v>
      </c>
      <c r="D392">
        <v>610</v>
      </c>
      <c r="E392" t="s">
        <v>1395</v>
      </c>
      <c r="F392">
        <v>515</v>
      </c>
      <c r="G392" s="37" t="s">
        <v>3904</v>
      </c>
      <c r="H392" s="37">
        <v>515</v>
      </c>
      <c r="I392" s="26">
        <v>14.96</v>
      </c>
      <c r="J392">
        <v>391</v>
      </c>
      <c r="M392" s="26">
        <v>6.09</v>
      </c>
      <c r="N392">
        <v>877</v>
      </c>
      <c r="O392" s="26">
        <v>7.87</v>
      </c>
      <c r="P392">
        <v>391</v>
      </c>
      <c r="Q392" s="26">
        <v>26.16</v>
      </c>
      <c r="R392">
        <v>391</v>
      </c>
      <c r="S392" s="26">
        <v>25.44</v>
      </c>
      <c r="T392">
        <v>391</v>
      </c>
      <c r="U392" s="34">
        <v>11.33</v>
      </c>
      <c r="V392" s="35">
        <v>39</v>
      </c>
      <c r="W392" s="34">
        <v>12.33</v>
      </c>
      <c r="X392" s="35">
        <v>243</v>
      </c>
    </row>
    <row r="393" spans="1:24">
      <c r="A393" s="26">
        <v>13.4</v>
      </c>
      <c r="B393">
        <v>221</v>
      </c>
      <c r="C393" t="s">
        <v>2643</v>
      </c>
      <c r="D393">
        <v>609</v>
      </c>
      <c r="E393" t="s">
        <v>1396</v>
      </c>
      <c r="F393">
        <v>514</v>
      </c>
      <c r="G393" s="37" t="s">
        <v>2092</v>
      </c>
      <c r="H393" s="37">
        <v>514</v>
      </c>
      <c r="I393" s="26">
        <v>14.97</v>
      </c>
      <c r="J393">
        <v>390</v>
      </c>
      <c r="M393" s="26">
        <v>6.1</v>
      </c>
      <c r="N393">
        <v>880</v>
      </c>
      <c r="O393" s="26">
        <v>7.88</v>
      </c>
      <c r="P393">
        <v>392</v>
      </c>
      <c r="Q393" s="26">
        <v>26.22</v>
      </c>
      <c r="R393">
        <v>392</v>
      </c>
      <c r="S393" s="26">
        <v>25.49</v>
      </c>
      <c r="T393">
        <v>392</v>
      </c>
      <c r="U393" s="34">
        <v>11.36</v>
      </c>
      <c r="V393" s="35">
        <v>38</v>
      </c>
      <c r="W393" s="34">
        <v>12.34</v>
      </c>
      <c r="X393" s="35">
        <v>242</v>
      </c>
    </row>
    <row r="394" spans="1:24">
      <c r="A394" s="26">
        <v>13.41</v>
      </c>
      <c r="B394">
        <v>220</v>
      </c>
      <c r="C394" t="s">
        <v>2644</v>
      </c>
      <c r="D394">
        <v>608</v>
      </c>
      <c r="E394" t="s">
        <v>1397</v>
      </c>
      <c r="F394">
        <v>513</v>
      </c>
      <c r="G394" s="37" t="s">
        <v>2093</v>
      </c>
      <c r="H394" s="37">
        <v>513</v>
      </c>
      <c r="I394" s="26">
        <v>14.98</v>
      </c>
      <c r="J394">
        <v>389</v>
      </c>
      <c r="M394" s="26">
        <v>6.11</v>
      </c>
      <c r="N394">
        <v>883</v>
      </c>
      <c r="O394" s="26">
        <v>7.9</v>
      </c>
      <c r="P394">
        <v>393</v>
      </c>
      <c r="Q394" s="26">
        <v>26.27</v>
      </c>
      <c r="R394">
        <v>393</v>
      </c>
      <c r="S394" s="26">
        <v>25.55</v>
      </c>
      <c r="T394">
        <v>393</v>
      </c>
      <c r="U394" s="34">
        <v>11.38</v>
      </c>
      <c r="V394" s="35">
        <v>37</v>
      </c>
      <c r="W394" s="34">
        <v>12.35</v>
      </c>
      <c r="X394" s="35">
        <v>241</v>
      </c>
    </row>
    <row r="395" spans="1:24">
      <c r="A395" s="26">
        <v>13.42</v>
      </c>
      <c r="B395">
        <v>218</v>
      </c>
      <c r="C395" t="s">
        <v>562</v>
      </c>
      <c r="D395">
        <v>607</v>
      </c>
      <c r="E395" t="s">
        <v>1398</v>
      </c>
      <c r="F395">
        <v>512</v>
      </c>
      <c r="G395" s="37" t="s">
        <v>3905</v>
      </c>
      <c r="H395" s="37">
        <v>512</v>
      </c>
      <c r="I395" s="26">
        <v>14.99</v>
      </c>
      <c r="J395">
        <v>388</v>
      </c>
      <c r="M395" s="26">
        <v>6.12</v>
      </c>
      <c r="N395">
        <v>887</v>
      </c>
      <c r="O395" s="26">
        <v>7.91</v>
      </c>
      <c r="P395">
        <v>394</v>
      </c>
      <c r="Q395" s="26">
        <v>26.32</v>
      </c>
      <c r="R395">
        <v>394</v>
      </c>
      <c r="S395" s="26">
        <v>25.6</v>
      </c>
      <c r="T395">
        <v>394</v>
      </c>
      <c r="U395" s="34">
        <v>11.41</v>
      </c>
      <c r="V395" s="35">
        <v>36</v>
      </c>
      <c r="W395" s="34">
        <v>12.36</v>
      </c>
      <c r="X395" s="35">
        <v>240</v>
      </c>
    </row>
    <row r="396" spans="1:24">
      <c r="A396" s="26">
        <v>13.43</v>
      </c>
      <c r="B396">
        <v>217</v>
      </c>
      <c r="C396" t="s">
        <v>2645</v>
      </c>
      <c r="D396">
        <v>606</v>
      </c>
      <c r="E396" t="s">
        <v>1399</v>
      </c>
      <c r="F396">
        <v>511</v>
      </c>
      <c r="G396" s="37" t="s">
        <v>2094</v>
      </c>
      <c r="H396" s="37">
        <v>511</v>
      </c>
      <c r="I396" s="26">
        <v>15</v>
      </c>
      <c r="J396">
        <v>386</v>
      </c>
      <c r="M396" s="26">
        <v>6.13</v>
      </c>
      <c r="N396">
        <v>890</v>
      </c>
      <c r="O396" s="26">
        <v>7.93</v>
      </c>
      <c r="P396">
        <v>395</v>
      </c>
      <c r="Q396" s="26">
        <v>26.38</v>
      </c>
      <c r="R396">
        <v>395</v>
      </c>
      <c r="S396" s="26">
        <v>25.65</v>
      </c>
      <c r="T396">
        <v>395</v>
      </c>
      <c r="U396" s="34">
        <v>11.43</v>
      </c>
      <c r="V396" s="35">
        <v>35</v>
      </c>
      <c r="W396" s="34">
        <v>12.37</v>
      </c>
      <c r="X396" s="35">
        <v>238</v>
      </c>
    </row>
    <row r="397" spans="1:24">
      <c r="A397" s="26">
        <v>13.44</v>
      </c>
      <c r="B397">
        <v>215</v>
      </c>
      <c r="C397" t="s">
        <v>2646</v>
      </c>
      <c r="D397">
        <v>605</v>
      </c>
      <c r="E397" t="s">
        <v>1400</v>
      </c>
      <c r="F397">
        <v>510</v>
      </c>
      <c r="G397" s="37" t="s">
        <v>3906</v>
      </c>
      <c r="H397" s="37">
        <v>510</v>
      </c>
      <c r="I397" s="26">
        <v>15.01</v>
      </c>
      <c r="J397">
        <v>385</v>
      </c>
      <c r="M397" s="26">
        <v>6.14</v>
      </c>
      <c r="N397">
        <v>893</v>
      </c>
      <c r="O397" s="26">
        <v>7.95</v>
      </c>
      <c r="P397">
        <v>396</v>
      </c>
      <c r="Q397" s="26">
        <v>26.43</v>
      </c>
      <c r="R397">
        <v>396</v>
      </c>
      <c r="S397" s="26">
        <v>25.71</v>
      </c>
      <c r="T397">
        <v>396</v>
      </c>
      <c r="U397" s="34">
        <v>11.47</v>
      </c>
      <c r="V397" s="35">
        <v>34</v>
      </c>
      <c r="W397" s="34">
        <v>12.38</v>
      </c>
      <c r="X397" s="35">
        <v>237</v>
      </c>
    </row>
    <row r="398" spans="1:24">
      <c r="A398" s="26">
        <v>13.45</v>
      </c>
      <c r="B398">
        <v>214</v>
      </c>
      <c r="C398" t="s">
        <v>2647</v>
      </c>
      <c r="D398">
        <v>604</v>
      </c>
      <c r="E398" t="s">
        <v>1401</v>
      </c>
      <c r="F398">
        <v>509</v>
      </c>
      <c r="G398" s="37" t="s">
        <v>2095</v>
      </c>
      <c r="H398" s="37">
        <v>509</v>
      </c>
      <c r="I398" s="26">
        <v>15.02</v>
      </c>
      <c r="J398">
        <v>384</v>
      </c>
      <c r="M398" s="26">
        <v>6.15</v>
      </c>
      <c r="N398">
        <v>896</v>
      </c>
      <c r="O398" s="26">
        <v>7.96</v>
      </c>
      <c r="P398">
        <v>397</v>
      </c>
      <c r="Q398" s="26">
        <v>26.49</v>
      </c>
      <c r="R398">
        <v>397</v>
      </c>
      <c r="S398" s="26">
        <v>25.76</v>
      </c>
      <c r="T398">
        <v>397</v>
      </c>
      <c r="U398" s="34">
        <v>11.51</v>
      </c>
      <c r="V398" s="35">
        <v>33</v>
      </c>
      <c r="W398" s="34">
        <v>12.39</v>
      </c>
      <c r="X398" s="35">
        <v>236</v>
      </c>
    </row>
    <row r="399" spans="1:24">
      <c r="A399" s="26">
        <v>13.46</v>
      </c>
      <c r="B399">
        <v>212</v>
      </c>
      <c r="C399" t="s">
        <v>2648</v>
      </c>
      <c r="D399">
        <v>603</v>
      </c>
      <c r="E399" t="s">
        <v>1402</v>
      </c>
      <c r="F399">
        <v>508</v>
      </c>
      <c r="G399" s="37" t="s">
        <v>2096</v>
      </c>
      <c r="H399" s="37">
        <v>508</v>
      </c>
      <c r="I399" s="26">
        <v>15.03</v>
      </c>
      <c r="J399">
        <v>383</v>
      </c>
      <c r="M399" s="26">
        <v>6.16</v>
      </c>
      <c r="N399">
        <v>899</v>
      </c>
      <c r="O399" s="26">
        <v>7.98</v>
      </c>
      <c r="P399">
        <v>398</v>
      </c>
      <c r="Q399" s="26">
        <v>26.54</v>
      </c>
      <c r="R399">
        <v>398</v>
      </c>
      <c r="S399" s="26">
        <v>25.81</v>
      </c>
      <c r="T399">
        <v>398</v>
      </c>
      <c r="U399" s="34">
        <v>11.54</v>
      </c>
      <c r="V399" s="35">
        <v>32</v>
      </c>
      <c r="W399" s="34">
        <v>12.4</v>
      </c>
      <c r="X399" s="35">
        <v>235</v>
      </c>
    </row>
    <row r="400" spans="1:24">
      <c r="A400" s="26">
        <v>13.47</v>
      </c>
      <c r="B400">
        <v>211</v>
      </c>
      <c r="C400" t="s">
        <v>2649</v>
      </c>
      <c r="D400">
        <v>602</v>
      </c>
      <c r="E400" t="s">
        <v>1403</v>
      </c>
      <c r="F400">
        <v>507</v>
      </c>
      <c r="G400" s="37" t="s">
        <v>3907</v>
      </c>
      <c r="H400" s="37">
        <v>507</v>
      </c>
      <c r="I400" s="26">
        <v>15.04</v>
      </c>
      <c r="J400">
        <v>382</v>
      </c>
      <c r="M400" s="26">
        <v>6.17</v>
      </c>
      <c r="N400">
        <v>902</v>
      </c>
      <c r="O400" s="26">
        <v>7.99</v>
      </c>
      <c r="P400">
        <v>399</v>
      </c>
      <c r="Q400" s="26">
        <v>26.59</v>
      </c>
      <c r="R400">
        <v>399</v>
      </c>
      <c r="S400" s="26">
        <v>25.87</v>
      </c>
      <c r="T400">
        <v>399</v>
      </c>
      <c r="U400" s="34">
        <v>11.58</v>
      </c>
      <c r="V400" s="35">
        <v>31</v>
      </c>
      <c r="W400" s="34">
        <v>12.41</v>
      </c>
      <c r="X400" s="35">
        <v>234</v>
      </c>
    </row>
    <row r="401" spans="1:24">
      <c r="A401" s="26">
        <v>13.48</v>
      </c>
      <c r="B401">
        <v>209</v>
      </c>
      <c r="C401" t="s">
        <v>2650</v>
      </c>
      <c r="D401">
        <v>601</v>
      </c>
      <c r="E401" t="s">
        <v>1404</v>
      </c>
      <c r="F401">
        <v>506</v>
      </c>
      <c r="G401" s="37" t="s">
        <v>3908</v>
      </c>
      <c r="H401" s="37">
        <v>506</v>
      </c>
      <c r="I401" s="26">
        <v>15.05</v>
      </c>
      <c r="J401">
        <v>381</v>
      </c>
      <c r="M401" s="26">
        <v>6.18</v>
      </c>
      <c r="N401">
        <v>905</v>
      </c>
      <c r="O401" s="26">
        <v>8.01</v>
      </c>
      <c r="P401">
        <v>400</v>
      </c>
      <c r="Q401" s="26">
        <v>26.65</v>
      </c>
      <c r="R401">
        <v>400</v>
      </c>
      <c r="S401" s="26">
        <v>25.92</v>
      </c>
      <c r="T401">
        <v>400</v>
      </c>
      <c r="U401" s="34">
        <v>11.62</v>
      </c>
      <c r="V401" s="35">
        <v>30</v>
      </c>
      <c r="W401" s="34">
        <v>12.42</v>
      </c>
      <c r="X401" s="35">
        <v>232</v>
      </c>
    </row>
    <row r="402" spans="1:24">
      <c r="A402" s="26">
        <v>13.49</v>
      </c>
      <c r="B402">
        <v>208</v>
      </c>
      <c r="C402" t="s">
        <v>2651</v>
      </c>
      <c r="D402">
        <v>600</v>
      </c>
      <c r="E402" t="s">
        <v>1405</v>
      </c>
      <c r="F402">
        <v>505</v>
      </c>
      <c r="G402" s="37" t="s">
        <v>2098</v>
      </c>
      <c r="H402" s="37">
        <v>505</v>
      </c>
      <c r="I402" s="26">
        <v>15.06</v>
      </c>
      <c r="J402">
        <v>380</v>
      </c>
      <c r="M402" s="26">
        <v>6.19</v>
      </c>
      <c r="N402">
        <v>908</v>
      </c>
      <c r="O402" s="26">
        <v>8.02</v>
      </c>
      <c r="P402">
        <v>401</v>
      </c>
      <c r="Q402" s="26">
        <v>26.7</v>
      </c>
      <c r="R402">
        <v>401</v>
      </c>
      <c r="S402" s="26">
        <v>25.97</v>
      </c>
      <c r="T402">
        <v>401</v>
      </c>
      <c r="U402" s="34">
        <v>11.66</v>
      </c>
      <c r="V402" s="35">
        <v>29</v>
      </c>
      <c r="W402" s="34">
        <v>12.43</v>
      </c>
      <c r="X402" s="35">
        <v>231</v>
      </c>
    </row>
    <row r="403" spans="1:24">
      <c r="A403" s="26">
        <v>13.5</v>
      </c>
      <c r="B403">
        <v>206</v>
      </c>
      <c r="C403" t="s">
        <v>2652</v>
      </c>
      <c r="D403">
        <v>599</v>
      </c>
      <c r="E403" t="s">
        <v>1406</v>
      </c>
      <c r="F403">
        <v>504</v>
      </c>
      <c r="G403" s="37" t="s">
        <v>3460</v>
      </c>
      <c r="H403" s="37">
        <v>504</v>
      </c>
      <c r="I403" s="26">
        <v>15.07</v>
      </c>
      <c r="J403">
        <v>379</v>
      </c>
      <c r="M403" s="26">
        <v>6.2</v>
      </c>
      <c r="N403">
        <v>912</v>
      </c>
      <c r="O403" s="26">
        <v>8.0399999999999991</v>
      </c>
      <c r="P403">
        <v>402</v>
      </c>
      <c r="Q403" s="26">
        <v>26.75</v>
      </c>
      <c r="R403">
        <v>402</v>
      </c>
      <c r="S403" s="26">
        <v>26.03</v>
      </c>
      <c r="T403">
        <v>402</v>
      </c>
      <c r="U403" s="34">
        <v>11.69</v>
      </c>
      <c r="V403" s="35">
        <v>28</v>
      </c>
      <c r="W403" s="34">
        <v>12.44</v>
      </c>
      <c r="X403" s="35">
        <v>230</v>
      </c>
    </row>
    <row r="404" spans="1:24">
      <c r="A404" s="26">
        <v>13.51</v>
      </c>
      <c r="B404">
        <v>205</v>
      </c>
      <c r="C404" t="s">
        <v>2653</v>
      </c>
      <c r="D404">
        <v>598</v>
      </c>
      <c r="E404" t="s">
        <v>1407</v>
      </c>
      <c r="F404">
        <v>503</v>
      </c>
      <c r="G404" s="37" t="s">
        <v>2099</v>
      </c>
      <c r="H404" s="37">
        <v>503</v>
      </c>
      <c r="I404" s="26">
        <v>15.08</v>
      </c>
      <c r="J404">
        <v>378</v>
      </c>
      <c r="M404" s="26">
        <v>6.21</v>
      </c>
      <c r="N404">
        <v>915</v>
      </c>
      <c r="O404" s="26">
        <v>8.0500000000000007</v>
      </c>
      <c r="P404">
        <v>403</v>
      </c>
      <c r="Q404" s="26">
        <v>26.81</v>
      </c>
      <c r="R404">
        <v>403</v>
      </c>
      <c r="S404" s="26">
        <v>26.08</v>
      </c>
      <c r="T404">
        <v>403</v>
      </c>
      <c r="U404" s="34">
        <v>11.73</v>
      </c>
      <c r="V404" s="35">
        <v>27</v>
      </c>
      <c r="W404" s="34">
        <v>12.45</v>
      </c>
      <c r="X404" s="35">
        <v>229</v>
      </c>
    </row>
    <row r="405" spans="1:24">
      <c r="A405" s="26">
        <v>13.52</v>
      </c>
      <c r="B405">
        <v>203</v>
      </c>
      <c r="C405" t="s">
        <v>2654</v>
      </c>
      <c r="D405">
        <v>597</v>
      </c>
      <c r="E405" t="s">
        <v>1408</v>
      </c>
      <c r="F405">
        <v>502</v>
      </c>
      <c r="G405" s="37" t="s">
        <v>2100</v>
      </c>
      <c r="H405" s="37">
        <v>502</v>
      </c>
      <c r="I405" s="26">
        <v>15.09</v>
      </c>
      <c r="J405">
        <v>377</v>
      </c>
      <c r="M405" s="26">
        <v>6.22</v>
      </c>
      <c r="N405">
        <v>918</v>
      </c>
      <c r="O405" s="26">
        <v>8.07</v>
      </c>
      <c r="P405">
        <v>404</v>
      </c>
      <c r="Q405" s="26">
        <v>26.86</v>
      </c>
      <c r="R405">
        <v>404</v>
      </c>
      <c r="S405" s="26">
        <v>26.13</v>
      </c>
      <c r="T405">
        <v>404</v>
      </c>
      <c r="U405" s="34">
        <v>11.77</v>
      </c>
      <c r="V405" s="35">
        <v>26</v>
      </c>
      <c r="W405" s="34">
        <v>12.46</v>
      </c>
      <c r="X405" s="35">
        <v>228</v>
      </c>
    </row>
    <row r="406" spans="1:24">
      <c r="A406" s="26">
        <v>13.53</v>
      </c>
      <c r="B406">
        <v>202</v>
      </c>
      <c r="C406" t="s">
        <v>2655</v>
      </c>
      <c r="D406">
        <v>596</v>
      </c>
      <c r="E406" t="s">
        <v>1409</v>
      </c>
      <c r="F406">
        <v>501</v>
      </c>
      <c r="G406" s="37" t="s">
        <v>2101</v>
      </c>
      <c r="H406" s="37">
        <v>501</v>
      </c>
      <c r="I406" s="26">
        <v>15.1</v>
      </c>
      <c r="J406">
        <v>375</v>
      </c>
      <c r="M406" s="26">
        <v>6.23</v>
      </c>
      <c r="N406">
        <v>921</v>
      </c>
      <c r="O406" s="26">
        <v>8.08</v>
      </c>
      <c r="P406">
        <v>405</v>
      </c>
      <c r="Q406" s="26">
        <v>26.92</v>
      </c>
      <c r="R406">
        <v>405</v>
      </c>
      <c r="S406" s="26">
        <v>26.19</v>
      </c>
      <c r="T406">
        <v>405</v>
      </c>
      <c r="U406" s="34">
        <v>11.81</v>
      </c>
      <c r="V406" s="35">
        <v>25</v>
      </c>
      <c r="W406" s="34">
        <v>12.47</v>
      </c>
      <c r="X406" s="35">
        <v>227</v>
      </c>
    </row>
    <row r="407" spans="1:24">
      <c r="A407" s="26">
        <v>13.54</v>
      </c>
      <c r="B407">
        <v>200</v>
      </c>
      <c r="C407" t="s">
        <v>2656</v>
      </c>
      <c r="D407">
        <v>595</v>
      </c>
      <c r="E407" t="s">
        <v>1410</v>
      </c>
      <c r="F407">
        <v>500</v>
      </c>
      <c r="G407" s="37" t="s">
        <v>2102</v>
      </c>
      <c r="H407" s="37">
        <v>500</v>
      </c>
      <c r="I407" s="26">
        <v>15.11</v>
      </c>
      <c r="J407">
        <v>374</v>
      </c>
      <c r="M407" s="26">
        <v>6.24</v>
      </c>
      <c r="N407">
        <v>924</v>
      </c>
      <c r="O407" s="26">
        <v>8.1</v>
      </c>
      <c r="P407">
        <v>406</v>
      </c>
      <c r="Q407" s="26">
        <v>26.97</v>
      </c>
      <c r="R407">
        <v>406</v>
      </c>
      <c r="S407" s="26">
        <v>26.24</v>
      </c>
      <c r="T407">
        <v>406</v>
      </c>
      <c r="U407" s="34">
        <v>11.84</v>
      </c>
      <c r="V407" s="35">
        <v>24</v>
      </c>
      <c r="W407" s="34">
        <v>12.48</v>
      </c>
      <c r="X407" s="35">
        <v>226</v>
      </c>
    </row>
    <row r="408" spans="1:24">
      <c r="A408" s="26">
        <v>13.55</v>
      </c>
      <c r="B408">
        <v>199</v>
      </c>
      <c r="C408" t="s">
        <v>574</v>
      </c>
      <c r="D408">
        <v>594</v>
      </c>
      <c r="E408" t="s">
        <v>1411</v>
      </c>
      <c r="F408">
        <v>499</v>
      </c>
      <c r="G408" s="37" t="s">
        <v>2103</v>
      </c>
      <c r="H408" s="37">
        <v>499</v>
      </c>
      <c r="I408" s="26">
        <v>15.12</v>
      </c>
      <c r="J408">
        <v>373</v>
      </c>
      <c r="M408" s="26">
        <v>6.25</v>
      </c>
      <c r="N408">
        <v>927</v>
      </c>
      <c r="O408" s="26">
        <v>8.1199999999999992</v>
      </c>
      <c r="P408">
        <v>407</v>
      </c>
      <c r="Q408" s="26">
        <v>27.02</v>
      </c>
      <c r="R408">
        <v>407</v>
      </c>
      <c r="S408" s="26">
        <v>26.29</v>
      </c>
      <c r="T408">
        <v>407</v>
      </c>
      <c r="U408" s="34">
        <v>11.88</v>
      </c>
      <c r="V408" s="35">
        <v>23</v>
      </c>
      <c r="W408" s="34">
        <v>12.49</v>
      </c>
      <c r="X408" s="35">
        <v>225</v>
      </c>
    </row>
    <row r="409" spans="1:24">
      <c r="A409" s="26">
        <v>13.56</v>
      </c>
      <c r="B409">
        <v>197</v>
      </c>
      <c r="C409" t="s">
        <v>2657</v>
      </c>
      <c r="D409">
        <v>593</v>
      </c>
      <c r="E409" t="s">
        <v>1412</v>
      </c>
      <c r="F409">
        <v>498</v>
      </c>
      <c r="G409" s="37" t="s">
        <v>2104</v>
      </c>
      <c r="H409" s="37">
        <v>498</v>
      </c>
      <c r="I409" s="26">
        <v>15.13</v>
      </c>
      <c r="J409">
        <v>372</v>
      </c>
      <c r="M409" s="26">
        <v>6.26</v>
      </c>
      <c r="N409">
        <v>930</v>
      </c>
      <c r="O409" s="26">
        <v>8.1300000000000008</v>
      </c>
      <c r="P409">
        <v>408</v>
      </c>
      <c r="Q409" s="26">
        <v>27.08</v>
      </c>
      <c r="R409">
        <v>408</v>
      </c>
      <c r="S409" s="26">
        <v>26.35</v>
      </c>
      <c r="T409">
        <v>408</v>
      </c>
      <c r="U409" s="34">
        <v>11.92</v>
      </c>
      <c r="V409" s="35">
        <v>22</v>
      </c>
      <c r="W409" s="34">
        <v>12.5</v>
      </c>
      <c r="X409" s="35">
        <v>224</v>
      </c>
    </row>
    <row r="410" spans="1:24">
      <c r="A410" s="26">
        <v>13.57</v>
      </c>
      <c r="B410">
        <v>196</v>
      </c>
      <c r="C410" t="s">
        <v>2658</v>
      </c>
      <c r="D410">
        <v>592</v>
      </c>
      <c r="E410" t="s">
        <v>1413</v>
      </c>
      <c r="F410">
        <v>497</v>
      </c>
      <c r="G410" s="37" t="s">
        <v>3909</v>
      </c>
      <c r="H410" s="37">
        <v>497</v>
      </c>
      <c r="I410" s="26">
        <v>15.14</v>
      </c>
      <c r="J410">
        <v>371</v>
      </c>
      <c r="M410" s="26">
        <v>6.27</v>
      </c>
      <c r="N410">
        <v>934</v>
      </c>
      <c r="O410" s="26">
        <v>8.15</v>
      </c>
      <c r="P410">
        <v>409</v>
      </c>
      <c r="Q410" s="26">
        <v>27.13</v>
      </c>
      <c r="R410">
        <v>409</v>
      </c>
      <c r="S410" s="26">
        <v>26.4</v>
      </c>
      <c r="T410">
        <v>409</v>
      </c>
      <c r="U410" s="34">
        <v>11.96</v>
      </c>
      <c r="V410" s="35">
        <v>21</v>
      </c>
      <c r="W410" s="34">
        <v>12.51</v>
      </c>
      <c r="X410" s="35">
        <v>223</v>
      </c>
    </row>
    <row r="411" spans="1:24">
      <c r="A411" s="26">
        <v>13.58</v>
      </c>
      <c r="B411">
        <v>195</v>
      </c>
      <c r="C411" t="s">
        <v>2659</v>
      </c>
      <c r="D411">
        <v>591</v>
      </c>
      <c r="E411" t="s">
        <v>1414</v>
      </c>
      <c r="F411">
        <v>496</v>
      </c>
      <c r="G411" s="37" t="s">
        <v>2105</v>
      </c>
      <c r="H411" s="37">
        <v>496</v>
      </c>
      <c r="I411" s="26">
        <v>15.15</v>
      </c>
      <c r="J411">
        <v>370</v>
      </c>
      <c r="M411" s="26">
        <v>6.28</v>
      </c>
      <c r="N411">
        <v>937</v>
      </c>
      <c r="O411" s="26">
        <v>8.16</v>
      </c>
      <c r="P411">
        <v>410</v>
      </c>
      <c r="Q411" s="26">
        <v>27.18</v>
      </c>
      <c r="R411">
        <v>410</v>
      </c>
      <c r="S411" s="26">
        <v>26.45</v>
      </c>
      <c r="T411">
        <v>410</v>
      </c>
      <c r="U411" s="34">
        <v>11.99</v>
      </c>
      <c r="V411" s="35">
        <v>20</v>
      </c>
      <c r="W411" s="34">
        <v>12.52</v>
      </c>
      <c r="X411" s="35">
        <v>222</v>
      </c>
    </row>
    <row r="412" spans="1:24">
      <c r="A412" s="26">
        <v>13.59</v>
      </c>
      <c r="B412">
        <v>193</v>
      </c>
      <c r="C412" t="s">
        <v>2660</v>
      </c>
      <c r="D412">
        <v>590</v>
      </c>
      <c r="E412" t="s">
        <v>1415</v>
      </c>
      <c r="F412">
        <v>494</v>
      </c>
      <c r="G412" s="37" t="s">
        <v>3910</v>
      </c>
      <c r="H412" s="37">
        <v>494</v>
      </c>
      <c r="I412" s="26">
        <v>15.16</v>
      </c>
      <c r="J412">
        <v>369</v>
      </c>
      <c r="M412" s="26">
        <v>6.29</v>
      </c>
      <c r="N412">
        <v>940</v>
      </c>
      <c r="O412" s="26">
        <v>8.18</v>
      </c>
      <c r="P412">
        <v>411</v>
      </c>
      <c r="Q412" s="26">
        <v>27.24</v>
      </c>
      <c r="R412">
        <v>411</v>
      </c>
      <c r="S412" s="26">
        <v>26.5</v>
      </c>
      <c r="T412">
        <v>411</v>
      </c>
      <c r="U412" s="34">
        <v>12.03</v>
      </c>
      <c r="V412" s="35">
        <v>19</v>
      </c>
      <c r="W412" s="34">
        <v>12.53</v>
      </c>
      <c r="X412" s="35">
        <v>221</v>
      </c>
    </row>
    <row r="413" spans="1:24">
      <c r="A413" s="26">
        <v>13.6</v>
      </c>
      <c r="B413">
        <v>192</v>
      </c>
      <c r="C413" t="s">
        <v>2661</v>
      </c>
      <c r="D413">
        <v>589</v>
      </c>
      <c r="E413" t="s">
        <v>1416</v>
      </c>
      <c r="F413">
        <v>493</v>
      </c>
      <c r="G413" s="37" t="s">
        <v>3911</v>
      </c>
      <c r="H413" s="37">
        <v>493</v>
      </c>
      <c r="I413" s="26">
        <v>15.17</v>
      </c>
      <c r="J413">
        <v>368</v>
      </c>
      <c r="M413" s="26">
        <v>6.3</v>
      </c>
      <c r="N413">
        <v>943</v>
      </c>
      <c r="O413" s="26">
        <v>8.19</v>
      </c>
      <c r="P413">
        <v>412</v>
      </c>
      <c r="Q413" s="26">
        <v>27.29</v>
      </c>
      <c r="R413">
        <v>412</v>
      </c>
      <c r="S413" s="26">
        <v>26.56</v>
      </c>
      <c r="T413">
        <v>412</v>
      </c>
      <c r="U413" s="34">
        <v>12.07</v>
      </c>
      <c r="V413" s="35">
        <v>18</v>
      </c>
      <c r="W413" s="34">
        <v>12.54</v>
      </c>
      <c r="X413" s="35">
        <v>220</v>
      </c>
    </row>
    <row r="414" spans="1:24">
      <c r="A414" s="26">
        <v>13.61</v>
      </c>
      <c r="B414">
        <v>190</v>
      </c>
      <c r="C414" t="s">
        <v>2662</v>
      </c>
      <c r="D414">
        <v>588</v>
      </c>
      <c r="E414" t="s">
        <v>1417</v>
      </c>
      <c r="F414">
        <v>492</v>
      </c>
      <c r="G414" s="37" t="s">
        <v>2106</v>
      </c>
      <c r="H414" s="37">
        <v>492</v>
      </c>
      <c r="I414" s="26">
        <v>15.18</v>
      </c>
      <c r="J414">
        <v>367</v>
      </c>
      <c r="M414" s="26">
        <v>6.31</v>
      </c>
      <c r="N414">
        <v>946</v>
      </c>
      <c r="O414" s="26">
        <v>8.2100000000000009</v>
      </c>
      <c r="P414">
        <v>413</v>
      </c>
      <c r="Q414" s="26">
        <v>27.34</v>
      </c>
      <c r="R414">
        <v>413</v>
      </c>
      <c r="S414" s="26">
        <v>26.61</v>
      </c>
      <c r="T414">
        <v>413</v>
      </c>
      <c r="U414" s="34">
        <v>12.11</v>
      </c>
      <c r="V414" s="35">
        <v>17</v>
      </c>
      <c r="W414" s="34">
        <v>12.55</v>
      </c>
      <c r="X414" s="35">
        <v>219</v>
      </c>
    </row>
    <row r="415" spans="1:24">
      <c r="A415" s="26">
        <v>13.62</v>
      </c>
      <c r="B415">
        <v>189</v>
      </c>
      <c r="C415" t="s">
        <v>580</v>
      </c>
      <c r="D415">
        <v>587</v>
      </c>
      <c r="E415" t="s">
        <v>1418</v>
      </c>
      <c r="F415">
        <v>491</v>
      </c>
      <c r="G415" s="37" t="s">
        <v>2107</v>
      </c>
      <c r="H415" s="37">
        <v>491</v>
      </c>
      <c r="I415" s="26">
        <v>15.19</v>
      </c>
      <c r="J415">
        <v>366</v>
      </c>
      <c r="M415" s="26">
        <v>6.32</v>
      </c>
      <c r="N415">
        <v>949</v>
      </c>
      <c r="O415" s="26">
        <v>8.2200000000000006</v>
      </c>
      <c r="P415">
        <v>414</v>
      </c>
      <c r="Q415" s="26">
        <v>27.4</v>
      </c>
      <c r="R415">
        <v>414</v>
      </c>
      <c r="S415" s="26">
        <v>26.66</v>
      </c>
      <c r="T415">
        <v>414</v>
      </c>
      <c r="U415" s="34">
        <v>12.14</v>
      </c>
      <c r="V415" s="35">
        <v>16</v>
      </c>
      <c r="W415" s="34">
        <v>12.56</v>
      </c>
      <c r="X415" s="35">
        <v>218</v>
      </c>
    </row>
    <row r="416" spans="1:24">
      <c r="A416" s="26">
        <v>13.63</v>
      </c>
      <c r="B416">
        <v>188</v>
      </c>
      <c r="C416" t="s">
        <v>2663</v>
      </c>
      <c r="D416">
        <v>586</v>
      </c>
      <c r="E416" t="s">
        <v>1419</v>
      </c>
      <c r="F416">
        <v>490</v>
      </c>
      <c r="G416" s="37" t="s">
        <v>2108</v>
      </c>
      <c r="H416" s="37">
        <v>490</v>
      </c>
      <c r="I416" s="26">
        <v>15.2</v>
      </c>
      <c r="J416">
        <v>364</v>
      </c>
      <c r="M416" s="26">
        <v>6.33</v>
      </c>
      <c r="N416">
        <v>953</v>
      </c>
      <c r="O416" s="26">
        <v>8.24</v>
      </c>
      <c r="P416">
        <v>415</v>
      </c>
      <c r="Q416" s="26">
        <v>27.45</v>
      </c>
      <c r="R416">
        <v>415</v>
      </c>
      <c r="S416" s="26">
        <v>26.72</v>
      </c>
      <c r="T416">
        <v>415</v>
      </c>
      <c r="U416" s="34">
        <v>12.18</v>
      </c>
      <c r="V416" s="35">
        <v>15</v>
      </c>
      <c r="W416" s="34">
        <v>12.57</v>
      </c>
      <c r="X416" s="35">
        <v>216</v>
      </c>
    </row>
    <row r="417" spans="1:24">
      <c r="A417" s="26">
        <v>13.64</v>
      </c>
      <c r="B417">
        <v>186</v>
      </c>
      <c r="C417" t="s">
        <v>2664</v>
      </c>
      <c r="D417">
        <v>585</v>
      </c>
      <c r="E417" t="s">
        <v>1420</v>
      </c>
      <c r="F417">
        <v>489</v>
      </c>
      <c r="G417" s="37" t="s">
        <v>2109</v>
      </c>
      <c r="H417" s="37">
        <v>489</v>
      </c>
      <c r="I417" s="26">
        <v>15.21</v>
      </c>
      <c r="J417">
        <v>363</v>
      </c>
      <c r="M417" s="26">
        <v>6.34</v>
      </c>
      <c r="N417">
        <v>956</v>
      </c>
      <c r="O417" s="26">
        <v>8.25</v>
      </c>
      <c r="P417">
        <v>416</v>
      </c>
      <c r="Q417" s="26">
        <v>27.51</v>
      </c>
      <c r="R417">
        <v>416</v>
      </c>
      <c r="S417" s="26">
        <v>26.77</v>
      </c>
      <c r="T417">
        <v>416</v>
      </c>
      <c r="U417" s="34">
        <v>12.22</v>
      </c>
      <c r="V417" s="35">
        <v>14</v>
      </c>
      <c r="W417" s="34">
        <v>12.58</v>
      </c>
      <c r="X417" s="35">
        <v>215</v>
      </c>
    </row>
    <row r="418" spans="1:24">
      <c r="A418" s="26">
        <v>13.65</v>
      </c>
      <c r="B418">
        <v>185</v>
      </c>
      <c r="C418" t="s">
        <v>2665</v>
      </c>
      <c r="D418">
        <v>584</v>
      </c>
      <c r="E418" t="s">
        <v>1421</v>
      </c>
      <c r="F418">
        <v>488</v>
      </c>
      <c r="G418" s="37" t="s">
        <v>3912</v>
      </c>
      <c r="H418" s="37">
        <v>488</v>
      </c>
      <c r="I418" s="26">
        <v>15.22</v>
      </c>
      <c r="J418">
        <v>362</v>
      </c>
      <c r="M418" s="26">
        <v>6.35</v>
      </c>
      <c r="N418">
        <v>959</v>
      </c>
      <c r="O418" s="26">
        <v>8.27</v>
      </c>
      <c r="P418">
        <v>417</v>
      </c>
      <c r="Q418" s="26">
        <v>27.56</v>
      </c>
      <c r="R418">
        <v>417</v>
      </c>
      <c r="S418" s="26">
        <v>26.82</v>
      </c>
      <c r="T418">
        <v>417</v>
      </c>
      <c r="U418" s="34">
        <v>12.26</v>
      </c>
      <c r="V418" s="35">
        <v>13</v>
      </c>
      <c r="W418" s="34">
        <v>12.59</v>
      </c>
      <c r="X418" s="35">
        <v>214</v>
      </c>
    </row>
    <row r="419" spans="1:24">
      <c r="A419" s="26">
        <v>13.66</v>
      </c>
      <c r="B419">
        <v>183</v>
      </c>
      <c r="C419" t="s">
        <v>2666</v>
      </c>
      <c r="D419">
        <v>583</v>
      </c>
      <c r="E419" t="s">
        <v>1422</v>
      </c>
      <c r="F419">
        <v>487</v>
      </c>
      <c r="G419" s="37" t="s">
        <v>2110</v>
      </c>
      <c r="H419" s="37">
        <v>487</v>
      </c>
      <c r="I419" s="26">
        <v>15.23</v>
      </c>
      <c r="J419">
        <v>361</v>
      </c>
      <c r="M419" s="26">
        <v>6.36</v>
      </c>
      <c r="N419">
        <v>962</v>
      </c>
      <c r="O419" s="26">
        <v>8.2899999999999991</v>
      </c>
      <c r="P419">
        <v>418</v>
      </c>
      <c r="Q419" s="26">
        <v>27.61</v>
      </c>
      <c r="R419">
        <v>418</v>
      </c>
      <c r="S419" s="26">
        <v>26.88</v>
      </c>
      <c r="T419">
        <v>418</v>
      </c>
      <c r="U419" s="34">
        <v>12.29</v>
      </c>
      <c r="V419" s="35">
        <v>12</v>
      </c>
      <c r="W419" s="34">
        <v>12.6</v>
      </c>
      <c r="X419" s="35">
        <v>213</v>
      </c>
    </row>
    <row r="420" spans="1:24">
      <c r="A420" s="26">
        <v>13.67</v>
      </c>
      <c r="B420">
        <v>182</v>
      </c>
      <c r="C420" t="s">
        <v>2667</v>
      </c>
      <c r="D420">
        <v>582</v>
      </c>
      <c r="E420" t="s">
        <v>1423</v>
      </c>
      <c r="F420">
        <v>486</v>
      </c>
      <c r="G420" s="37" t="s">
        <v>2111</v>
      </c>
      <c r="H420" s="37">
        <v>486</v>
      </c>
      <c r="I420" s="26">
        <v>15.24</v>
      </c>
      <c r="J420">
        <v>360</v>
      </c>
      <c r="M420" s="26">
        <v>6.37</v>
      </c>
      <c r="N420">
        <v>965</v>
      </c>
      <c r="O420" s="26">
        <v>8.3000000000000007</v>
      </c>
      <c r="P420">
        <v>419</v>
      </c>
      <c r="Q420" s="26">
        <v>27.67</v>
      </c>
      <c r="R420">
        <v>419</v>
      </c>
      <c r="S420" s="26">
        <v>26.93</v>
      </c>
      <c r="T420">
        <v>419</v>
      </c>
      <c r="U420" s="34">
        <v>12.33</v>
      </c>
      <c r="V420" s="35">
        <v>11</v>
      </c>
      <c r="W420" s="34">
        <v>12.61</v>
      </c>
      <c r="X420" s="35">
        <v>212</v>
      </c>
    </row>
    <row r="421" spans="1:24">
      <c r="A421" s="26">
        <v>13.68</v>
      </c>
      <c r="B421">
        <v>181</v>
      </c>
      <c r="C421" t="s">
        <v>2668</v>
      </c>
      <c r="D421">
        <v>581</v>
      </c>
      <c r="E421" t="s">
        <v>1424</v>
      </c>
      <c r="F421">
        <v>485</v>
      </c>
      <c r="G421" s="37" t="s">
        <v>2112</v>
      </c>
      <c r="H421" s="37">
        <v>485</v>
      </c>
      <c r="I421" s="26">
        <v>15.25</v>
      </c>
      <c r="J421">
        <v>359</v>
      </c>
      <c r="M421" s="26">
        <v>6.38</v>
      </c>
      <c r="N421">
        <v>969</v>
      </c>
      <c r="O421" s="26">
        <v>8.32</v>
      </c>
      <c r="P421">
        <v>420</v>
      </c>
      <c r="Q421" s="26">
        <v>27.72</v>
      </c>
      <c r="R421">
        <v>420</v>
      </c>
      <c r="S421" s="26">
        <v>26.98</v>
      </c>
      <c r="T421">
        <v>420</v>
      </c>
      <c r="U421" s="34">
        <v>12.37</v>
      </c>
      <c r="V421" s="35">
        <v>10</v>
      </c>
      <c r="W421" s="34">
        <v>12.62</v>
      </c>
      <c r="X421" s="35">
        <v>211</v>
      </c>
    </row>
    <row r="422" spans="1:24">
      <c r="A422" s="26">
        <v>13.69</v>
      </c>
      <c r="B422">
        <v>179</v>
      </c>
      <c r="C422" t="s">
        <v>2669</v>
      </c>
      <c r="D422">
        <v>580</v>
      </c>
      <c r="E422" t="s">
        <v>1425</v>
      </c>
      <c r="F422">
        <v>484</v>
      </c>
      <c r="G422" s="37" t="s">
        <v>2113</v>
      </c>
      <c r="H422" s="37">
        <v>484</v>
      </c>
      <c r="I422" s="26">
        <v>15.26</v>
      </c>
      <c r="J422">
        <v>358</v>
      </c>
      <c r="M422" s="26">
        <v>6.39</v>
      </c>
      <c r="N422">
        <v>972</v>
      </c>
      <c r="O422" s="26">
        <v>8.33</v>
      </c>
      <c r="P422">
        <v>421</v>
      </c>
      <c r="Q422" s="26">
        <v>27.77</v>
      </c>
      <c r="R422">
        <v>421</v>
      </c>
      <c r="S422" s="26">
        <v>27.04</v>
      </c>
      <c r="T422">
        <v>421</v>
      </c>
      <c r="U422" s="34">
        <v>12.41</v>
      </c>
      <c r="V422" s="35">
        <v>9</v>
      </c>
      <c r="W422" s="34">
        <v>12.63</v>
      </c>
      <c r="X422" s="35">
        <v>210</v>
      </c>
    </row>
    <row r="423" spans="1:24">
      <c r="A423" s="26">
        <v>13.7</v>
      </c>
      <c r="B423">
        <v>178</v>
      </c>
      <c r="C423" t="s">
        <v>2670</v>
      </c>
      <c r="D423">
        <v>579</v>
      </c>
      <c r="E423" t="s">
        <v>1426</v>
      </c>
      <c r="F423">
        <v>483</v>
      </c>
      <c r="G423" s="37" t="s">
        <v>2114</v>
      </c>
      <c r="H423" s="37">
        <v>483</v>
      </c>
      <c r="I423" s="26">
        <v>15.27</v>
      </c>
      <c r="J423">
        <v>357</v>
      </c>
      <c r="M423" s="26">
        <v>6.4</v>
      </c>
      <c r="N423">
        <v>975</v>
      </c>
      <c r="O423" s="26">
        <v>8.35</v>
      </c>
      <c r="P423">
        <v>422</v>
      </c>
      <c r="Q423" s="26">
        <v>27.83</v>
      </c>
      <c r="R423">
        <v>422</v>
      </c>
      <c r="S423" s="26">
        <v>27.09</v>
      </c>
      <c r="T423">
        <v>422</v>
      </c>
      <c r="U423" s="34">
        <v>12.44</v>
      </c>
      <c r="V423" s="35">
        <v>8</v>
      </c>
      <c r="W423" s="34">
        <v>12.64</v>
      </c>
      <c r="X423" s="35">
        <v>209</v>
      </c>
    </row>
    <row r="424" spans="1:24">
      <c r="A424" s="26">
        <v>13.71</v>
      </c>
      <c r="B424">
        <v>176</v>
      </c>
      <c r="C424" t="s">
        <v>2671</v>
      </c>
      <c r="D424">
        <v>578</v>
      </c>
      <c r="E424" t="s">
        <v>1427</v>
      </c>
      <c r="F424">
        <v>482</v>
      </c>
      <c r="G424" s="37" t="s">
        <v>2115</v>
      </c>
      <c r="H424" s="37">
        <v>482</v>
      </c>
      <c r="I424" s="26">
        <v>15.28</v>
      </c>
      <c r="J424">
        <v>356</v>
      </c>
      <c r="M424" s="26">
        <v>6.41</v>
      </c>
      <c r="N424">
        <v>978</v>
      </c>
      <c r="O424" s="26">
        <v>8.36</v>
      </c>
      <c r="P424">
        <v>423</v>
      </c>
      <c r="Q424" s="26">
        <v>27.88</v>
      </c>
      <c r="R424">
        <v>423</v>
      </c>
      <c r="S424" s="26">
        <v>27.14</v>
      </c>
      <c r="T424">
        <v>423</v>
      </c>
      <c r="U424" s="34">
        <v>12.48</v>
      </c>
      <c r="V424" s="35">
        <v>7</v>
      </c>
      <c r="W424" s="34">
        <v>12.65</v>
      </c>
      <c r="X424" s="35">
        <v>208</v>
      </c>
    </row>
    <row r="425" spans="1:24">
      <c r="A425" s="26">
        <v>13.72</v>
      </c>
      <c r="B425">
        <v>175</v>
      </c>
      <c r="C425" t="s">
        <v>2672</v>
      </c>
      <c r="D425">
        <v>577</v>
      </c>
      <c r="E425" t="s">
        <v>1428</v>
      </c>
      <c r="F425">
        <v>481</v>
      </c>
      <c r="G425" s="37" t="s">
        <v>2116</v>
      </c>
      <c r="H425" s="37">
        <v>481</v>
      </c>
      <c r="I425" s="26">
        <v>15.29</v>
      </c>
      <c r="J425">
        <v>355</v>
      </c>
      <c r="M425" s="26">
        <v>6.42</v>
      </c>
      <c r="N425">
        <v>981</v>
      </c>
      <c r="O425" s="26">
        <v>8.3800000000000008</v>
      </c>
      <c r="P425">
        <v>424</v>
      </c>
      <c r="Q425" s="26">
        <v>27.93</v>
      </c>
      <c r="R425">
        <v>424</v>
      </c>
      <c r="S425" s="26">
        <v>27.19</v>
      </c>
      <c r="T425">
        <v>424</v>
      </c>
      <c r="U425" s="34">
        <v>12.56</v>
      </c>
      <c r="V425" s="35">
        <v>6</v>
      </c>
      <c r="W425" s="34">
        <v>12.66</v>
      </c>
      <c r="X425" s="35">
        <v>207</v>
      </c>
    </row>
    <row r="426" spans="1:24">
      <c r="A426" s="26">
        <v>13.73</v>
      </c>
      <c r="B426">
        <v>174</v>
      </c>
      <c r="C426" t="s">
        <v>2673</v>
      </c>
      <c r="D426">
        <v>576</v>
      </c>
      <c r="E426" t="s">
        <v>1429</v>
      </c>
      <c r="F426">
        <v>480</v>
      </c>
      <c r="G426" s="37" t="s">
        <v>3468</v>
      </c>
      <c r="H426" s="37">
        <v>480</v>
      </c>
      <c r="I426" s="26">
        <v>15.3</v>
      </c>
      <c r="J426">
        <v>354</v>
      </c>
      <c r="M426" s="26">
        <v>6.43</v>
      </c>
      <c r="N426">
        <v>985</v>
      </c>
      <c r="O426" s="26">
        <v>8.39</v>
      </c>
      <c r="P426">
        <v>425</v>
      </c>
      <c r="Q426" s="26">
        <v>27.99</v>
      </c>
      <c r="R426">
        <v>425</v>
      </c>
      <c r="S426" s="26">
        <v>27.25</v>
      </c>
      <c r="T426">
        <v>425</v>
      </c>
      <c r="U426" s="34">
        <v>12.63</v>
      </c>
      <c r="V426" s="35">
        <v>5</v>
      </c>
      <c r="W426" s="34">
        <v>12.67</v>
      </c>
      <c r="X426" s="35">
        <v>206</v>
      </c>
    </row>
    <row r="427" spans="1:24">
      <c r="A427" s="26">
        <v>13.74</v>
      </c>
      <c r="B427">
        <v>172</v>
      </c>
      <c r="C427" t="s">
        <v>591</v>
      </c>
      <c r="D427">
        <v>575</v>
      </c>
      <c r="E427" t="s">
        <v>1430</v>
      </c>
      <c r="F427">
        <v>479</v>
      </c>
      <c r="G427" s="37" t="s">
        <v>3913</v>
      </c>
      <c r="H427" s="37">
        <v>479</v>
      </c>
      <c r="I427" s="26">
        <v>15.31</v>
      </c>
      <c r="J427">
        <v>353</v>
      </c>
      <c r="M427" s="26">
        <v>6.44</v>
      </c>
      <c r="N427">
        <v>988</v>
      </c>
      <c r="O427" s="26">
        <v>8.41</v>
      </c>
      <c r="P427">
        <v>426</v>
      </c>
      <c r="Q427" s="26">
        <v>28.04</v>
      </c>
      <c r="R427">
        <v>426</v>
      </c>
      <c r="S427" s="26">
        <v>27.3</v>
      </c>
      <c r="T427">
        <v>426</v>
      </c>
      <c r="U427" s="34">
        <v>12.71</v>
      </c>
      <c r="V427" s="35">
        <v>4</v>
      </c>
      <c r="W427" s="34">
        <v>12.68</v>
      </c>
      <c r="X427" s="35">
        <v>205</v>
      </c>
    </row>
    <row r="428" spans="1:24">
      <c r="A428" s="26">
        <v>13.75</v>
      </c>
      <c r="B428">
        <v>171</v>
      </c>
      <c r="C428" t="s">
        <v>2674</v>
      </c>
      <c r="D428">
        <v>574</v>
      </c>
      <c r="E428" t="s">
        <v>1431</v>
      </c>
      <c r="F428">
        <v>478</v>
      </c>
      <c r="G428" s="37" t="s">
        <v>2117</v>
      </c>
      <c r="H428" s="37">
        <v>478</v>
      </c>
      <c r="I428" s="26">
        <v>15.32</v>
      </c>
      <c r="J428">
        <v>352</v>
      </c>
      <c r="M428" s="26">
        <v>6.45</v>
      </c>
      <c r="N428">
        <v>991</v>
      </c>
      <c r="O428" s="26">
        <v>8.42</v>
      </c>
      <c r="P428">
        <v>427</v>
      </c>
      <c r="Q428" s="26">
        <v>28.09</v>
      </c>
      <c r="R428">
        <v>427</v>
      </c>
      <c r="S428" s="26">
        <v>27.35</v>
      </c>
      <c r="T428">
        <v>427</v>
      </c>
      <c r="U428" s="34">
        <v>12.78</v>
      </c>
      <c r="V428" s="35">
        <v>3</v>
      </c>
      <c r="W428" s="34">
        <v>12.69</v>
      </c>
      <c r="X428" s="35">
        <v>204</v>
      </c>
    </row>
    <row r="429" spans="1:24">
      <c r="A429" s="26">
        <v>13.76</v>
      </c>
      <c r="B429">
        <v>169</v>
      </c>
      <c r="C429" t="s">
        <v>2675</v>
      </c>
      <c r="D429">
        <v>573</v>
      </c>
      <c r="E429" t="s">
        <v>1432</v>
      </c>
      <c r="F429">
        <v>477</v>
      </c>
      <c r="G429" s="37" t="s">
        <v>3469</v>
      </c>
      <c r="H429" s="37">
        <v>477</v>
      </c>
      <c r="I429" s="26">
        <v>15.33</v>
      </c>
      <c r="J429">
        <v>351</v>
      </c>
      <c r="M429" s="26">
        <v>6.46</v>
      </c>
      <c r="N429">
        <v>994</v>
      </c>
      <c r="O429" s="26">
        <v>8.44</v>
      </c>
      <c r="P429">
        <v>428</v>
      </c>
      <c r="Q429" s="26">
        <v>28.15</v>
      </c>
      <c r="R429">
        <v>428</v>
      </c>
      <c r="S429" s="26">
        <v>27.41</v>
      </c>
      <c r="T429">
        <v>428</v>
      </c>
      <c r="U429" s="34">
        <v>12.86</v>
      </c>
      <c r="V429" s="35">
        <v>2</v>
      </c>
      <c r="W429" s="34">
        <v>12.7</v>
      </c>
      <c r="X429" s="35">
        <v>203</v>
      </c>
    </row>
    <row r="430" spans="1:24">
      <c r="A430" s="26">
        <v>13.77</v>
      </c>
      <c r="B430">
        <v>168</v>
      </c>
      <c r="C430" t="s">
        <v>2676</v>
      </c>
      <c r="D430">
        <v>572</v>
      </c>
      <c r="E430" t="s">
        <v>1433</v>
      </c>
      <c r="F430">
        <v>476</v>
      </c>
      <c r="G430" s="37" t="s">
        <v>3470</v>
      </c>
      <c r="H430" s="37">
        <v>476</v>
      </c>
      <c r="I430" s="26">
        <v>15.34</v>
      </c>
      <c r="J430">
        <v>350</v>
      </c>
      <c r="M430" s="26">
        <v>6.47</v>
      </c>
      <c r="N430">
        <v>997</v>
      </c>
      <c r="O430" s="26">
        <v>8.4600000000000009</v>
      </c>
      <c r="P430">
        <v>429</v>
      </c>
      <c r="Q430" s="26">
        <v>28.2</v>
      </c>
      <c r="R430">
        <v>429</v>
      </c>
      <c r="S430" s="26">
        <v>27.46</v>
      </c>
      <c r="T430">
        <v>429</v>
      </c>
      <c r="U430" s="34">
        <v>12.93</v>
      </c>
      <c r="V430" s="35">
        <v>1</v>
      </c>
      <c r="W430" s="34">
        <v>12.71</v>
      </c>
      <c r="X430" s="35">
        <v>202</v>
      </c>
    </row>
    <row r="431" spans="1:24">
      <c r="A431" s="26">
        <v>13.78</v>
      </c>
      <c r="B431">
        <v>167</v>
      </c>
      <c r="C431" t="s">
        <v>2677</v>
      </c>
      <c r="D431">
        <v>571</v>
      </c>
      <c r="E431" t="s">
        <v>1434</v>
      </c>
      <c r="F431">
        <v>475</v>
      </c>
      <c r="G431" s="37" t="s">
        <v>3914</v>
      </c>
      <c r="H431" s="37">
        <v>475</v>
      </c>
      <c r="I431" s="26">
        <v>15.35</v>
      </c>
      <c r="J431">
        <v>349</v>
      </c>
      <c r="O431" s="26">
        <v>8.4700000000000006</v>
      </c>
      <c r="P431">
        <v>430</v>
      </c>
      <c r="Q431" s="26">
        <v>28.25</v>
      </c>
      <c r="R431">
        <v>430</v>
      </c>
      <c r="S431" s="26">
        <v>27.51</v>
      </c>
      <c r="T431">
        <v>430</v>
      </c>
      <c r="W431" s="34">
        <v>12.72</v>
      </c>
      <c r="X431" s="35">
        <v>200</v>
      </c>
    </row>
    <row r="432" spans="1:24">
      <c r="A432" s="26">
        <v>13.79</v>
      </c>
      <c r="B432">
        <v>165</v>
      </c>
      <c r="C432" t="s">
        <v>2678</v>
      </c>
      <c r="D432">
        <v>570</v>
      </c>
      <c r="E432" t="s">
        <v>1435</v>
      </c>
      <c r="F432">
        <v>474</v>
      </c>
      <c r="G432" s="37" t="s">
        <v>3915</v>
      </c>
      <c r="H432" s="37">
        <v>474</v>
      </c>
      <c r="I432" s="26">
        <v>15.36</v>
      </c>
      <c r="J432">
        <v>348</v>
      </c>
      <c r="O432" s="26">
        <v>8.49</v>
      </c>
      <c r="P432">
        <v>431</v>
      </c>
      <c r="Q432" s="26">
        <v>28.31</v>
      </c>
      <c r="R432">
        <v>431</v>
      </c>
      <c r="S432" s="26">
        <v>27.57</v>
      </c>
      <c r="T432">
        <v>431</v>
      </c>
      <c r="W432" s="34">
        <v>12.73</v>
      </c>
      <c r="X432" s="35">
        <v>199</v>
      </c>
    </row>
    <row r="433" spans="1:24">
      <c r="A433" s="26">
        <v>13.8</v>
      </c>
      <c r="B433">
        <v>164</v>
      </c>
      <c r="C433" t="s">
        <v>2679</v>
      </c>
      <c r="D433">
        <v>569</v>
      </c>
      <c r="E433" t="s">
        <v>1436</v>
      </c>
      <c r="F433">
        <v>473</v>
      </c>
      <c r="G433" s="37" t="s">
        <v>2118</v>
      </c>
      <c r="H433" s="37">
        <v>473</v>
      </c>
      <c r="I433" s="26">
        <v>15.37</v>
      </c>
      <c r="J433">
        <v>347</v>
      </c>
      <c r="O433" s="26">
        <v>8.5</v>
      </c>
      <c r="P433">
        <v>432</v>
      </c>
      <c r="Q433" s="26">
        <v>28.36</v>
      </c>
      <c r="R433">
        <v>432</v>
      </c>
      <c r="S433" s="26">
        <v>27.62</v>
      </c>
      <c r="T433">
        <v>432</v>
      </c>
      <c r="W433" s="34">
        <v>12.74</v>
      </c>
      <c r="X433" s="35">
        <v>198</v>
      </c>
    </row>
    <row r="434" spans="1:24">
      <c r="A434" s="26">
        <v>13.81</v>
      </c>
      <c r="B434">
        <v>162</v>
      </c>
      <c r="C434" t="s">
        <v>2680</v>
      </c>
      <c r="D434">
        <v>568</v>
      </c>
      <c r="E434" t="s">
        <v>1437</v>
      </c>
      <c r="F434">
        <v>472</v>
      </c>
      <c r="G434" s="37" t="s">
        <v>3916</v>
      </c>
      <c r="H434" s="37">
        <v>472</v>
      </c>
      <c r="I434" s="26">
        <v>15.38</v>
      </c>
      <c r="J434">
        <v>346</v>
      </c>
      <c r="O434" s="26">
        <v>8.52</v>
      </c>
      <c r="P434">
        <v>433</v>
      </c>
      <c r="Q434" s="26">
        <v>28.41</v>
      </c>
      <c r="R434">
        <v>433</v>
      </c>
      <c r="S434" s="26">
        <v>27.67</v>
      </c>
      <c r="T434">
        <v>433</v>
      </c>
      <c r="W434" s="34">
        <v>12.75</v>
      </c>
      <c r="X434" s="35">
        <v>197</v>
      </c>
    </row>
    <row r="435" spans="1:24">
      <c r="A435" s="26">
        <v>13.82</v>
      </c>
      <c r="B435">
        <v>161</v>
      </c>
      <c r="C435" t="s">
        <v>2681</v>
      </c>
      <c r="D435">
        <v>567</v>
      </c>
      <c r="E435" t="s">
        <v>1438</v>
      </c>
      <c r="F435">
        <v>471</v>
      </c>
      <c r="G435" s="37" t="s">
        <v>3472</v>
      </c>
      <c r="H435" s="37">
        <v>471</v>
      </c>
      <c r="I435" s="26">
        <v>15.39</v>
      </c>
      <c r="J435">
        <v>345</v>
      </c>
      <c r="O435" s="26">
        <v>8.5299999999999994</v>
      </c>
      <c r="P435">
        <v>434</v>
      </c>
      <c r="Q435" s="26">
        <v>28.47</v>
      </c>
      <c r="R435">
        <v>434</v>
      </c>
      <c r="S435" s="26">
        <v>27.72</v>
      </c>
      <c r="T435">
        <v>434</v>
      </c>
      <c r="W435" s="34">
        <v>12.76</v>
      </c>
      <c r="X435" s="35">
        <v>196</v>
      </c>
    </row>
    <row r="436" spans="1:24">
      <c r="A436" s="26">
        <v>13.83</v>
      </c>
      <c r="B436">
        <v>160</v>
      </c>
      <c r="C436" t="s">
        <v>2682</v>
      </c>
      <c r="D436">
        <v>566</v>
      </c>
      <c r="E436" t="s">
        <v>1439</v>
      </c>
      <c r="F436">
        <v>470</v>
      </c>
      <c r="G436" s="37" t="s">
        <v>2119</v>
      </c>
      <c r="H436" s="37">
        <v>470</v>
      </c>
      <c r="I436" s="26">
        <v>15.4</v>
      </c>
      <c r="J436">
        <v>344</v>
      </c>
      <c r="O436" s="26">
        <v>8.5500000000000007</v>
      </c>
      <c r="P436">
        <v>435</v>
      </c>
      <c r="Q436" s="26">
        <v>28.52</v>
      </c>
      <c r="R436">
        <v>435</v>
      </c>
      <c r="S436" s="26">
        <v>27.78</v>
      </c>
      <c r="T436">
        <v>435</v>
      </c>
      <c r="W436" s="34">
        <v>12.77</v>
      </c>
      <c r="X436" s="35">
        <v>195</v>
      </c>
    </row>
    <row r="437" spans="1:24">
      <c r="A437" s="26">
        <v>13.84</v>
      </c>
      <c r="B437">
        <v>158</v>
      </c>
      <c r="C437" t="s">
        <v>2683</v>
      </c>
      <c r="D437">
        <v>565</v>
      </c>
      <c r="E437" t="s">
        <v>1440</v>
      </c>
      <c r="F437">
        <v>469</v>
      </c>
      <c r="G437" s="37" t="s">
        <v>2120</v>
      </c>
      <c r="H437" s="37">
        <v>469</v>
      </c>
      <c r="I437" s="26">
        <v>15.41</v>
      </c>
      <c r="J437">
        <v>343</v>
      </c>
      <c r="O437" s="26">
        <v>8.56</v>
      </c>
      <c r="P437">
        <v>436</v>
      </c>
      <c r="Q437" s="26">
        <v>28.57</v>
      </c>
      <c r="R437">
        <v>436</v>
      </c>
      <c r="S437" s="26">
        <v>27.83</v>
      </c>
      <c r="T437">
        <v>436</v>
      </c>
      <c r="W437" s="34">
        <v>12.78</v>
      </c>
      <c r="X437" s="35">
        <v>194</v>
      </c>
    </row>
    <row r="438" spans="1:24">
      <c r="A438" s="26">
        <v>13.85</v>
      </c>
      <c r="B438">
        <v>157</v>
      </c>
      <c r="C438" t="s">
        <v>2684</v>
      </c>
      <c r="D438">
        <v>564</v>
      </c>
      <c r="E438" t="s">
        <v>1863</v>
      </c>
      <c r="F438">
        <v>468</v>
      </c>
      <c r="G438" s="37" t="s">
        <v>2121</v>
      </c>
      <c r="H438" s="37">
        <v>468</v>
      </c>
      <c r="I438" s="26">
        <v>15.42</v>
      </c>
      <c r="J438">
        <v>342</v>
      </c>
      <c r="O438" s="26">
        <v>8.58</v>
      </c>
      <c r="P438">
        <v>437</v>
      </c>
      <c r="Q438" s="26">
        <v>28.63</v>
      </c>
      <c r="R438">
        <v>437</v>
      </c>
      <c r="S438" s="26">
        <v>27.88</v>
      </c>
      <c r="T438">
        <v>437</v>
      </c>
      <c r="W438" s="34">
        <v>12.79</v>
      </c>
      <c r="X438" s="35">
        <v>193</v>
      </c>
    </row>
    <row r="439" spans="1:24">
      <c r="A439" s="26">
        <v>13.86</v>
      </c>
      <c r="B439">
        <v>155</v>
      </c>
      <c r="C439" t="s">
        <v>2685</v>
      </c>
      <c r="D439">
        <v>563</v>
      </c>
      <c r="E439" t="s">
        <v>3224</v>
      </c>
      <c r="F439">
        <v>467</v>
      </c>
      <c r="G439" s="37" t="s">
        <v>3520</v>
      </c>
      <c r="H439" s="37">
        <v>467</v>
      </c>
      <c r="I439" s="26">
        <v>15.43</v>
      </c>
      <c r="J439">
        <v>341</v>
      </c>
      <c r="O439" s="26">
        <v>8.59</v>
      </c>
      <c r="P439">
        <v>438</v>
      </c>
      <c r="Q439" s="26">
        <v>28.68</v>
      </c>
      <c r="R439">
        <v>438</v>
      </c>
      <c r="S439" s="26">
        <v>27.94</v>
      </c>
      <c r="T439">
        <v>438</v>
      </c>
      <c r="W439" s="34">
        <v>12.8</v>
      </c>
      <c r="X439" s="35">
        <v>192</v>
      </c>
    </row>
    <row r="440" spans="1:24">
      <c r="A440" s="26">
        <v>13.87</v>
      </c>
      <c r="B440">
        <v>154</v>
      </c>
      <c r="C440" t="s">
        <v>2686</v>
      </c>
      <c r="D440">
        <v>562</v>
      </c>
      <c r="E440" t="s">
        <v>3225</v>
      </c>
      <c r="F440">
        <v>466</v>
      </c>
      <c r="G440" s="37" t="s">
        <v>3521</v>
      </c>
      <c r="H440" s="37">
        <v>466</v>
      </c>
      <c r="I440" s="26">
        <v>15.44</v>
      </c>
      <c r="J440">
        <v>340</v>
      </c>
      <c r="O440" s="26">
        <v>8.61</v>
      </c>
      <c r="P440">
        <v>439</v>
      </c>
      <c r="Q440" s="26">
        <v>28.73</v>
      </c>
      <c r="R440">
        <v>439</v>
      </c>
      <c r="S440" s="26">
        <v>27.99</v>
      </c>
      <c r="T440">
        <v>439</v>
      </c>
      <c r="W440" s="34">
        <v>12.81</v>
      </c>
      <c r="X440" s="35">
        <v>191</v>
      </c>
    </row>
    <row r="441" spans="1:24">
      <c r="A441" s="26">
        <v>13.88</v>
      </c>
      <c r="B441">
        <v>152</v>
      </c>
      <c r="C441" t="s">
        <v>2687</v>
      </c>
      <c r="D441">
        <v>561</v>
      </c>
      <c r="E441" t="s">
        <v>1444</v>
      </c>
      <c r="F441">
        <v>465</v>
      </c>
      <c r="G441" s="37" t="s">
        <v>2124</v>
      </c>
      <c r="H441" s="37">
        <v>465</v>
      </c>
      <c r="I441" s="26">
        <v>15.45</v>
      </c>
      <c r="J441">
        <v>339</v>
      </c>
      <c r="O441" s="26">
        <v>8.6199999999999992</v>
      </c>
      <c r="P441">
        <v>440</v>
      </c>
      <c r="Q441" s="26">
        <v>28.79</v>
      </c>
      <c r="R441">
        <v>440</v>
      </c>
      <c r="S441" s="26">
        <v>28.04</v>
      </c>
      <c r="T441">
        <v>440</v>
      </c>
      <c r="W441" s="34">
        <v>12.82</v>
      </c>
      <c r="X441" s="35">
        <v>190</v>
      </c>
    </row>
    <row r="442" spans="1:24">
      <c r="A442" s="26">
        <v>13.89</v>
      </c>
      <c r="B442">
        <v>151</v>
      </c>
      <c r="C442" t="s">
        <v>2688</v>
      </c>
      <c r="D442">
        <v>560</v>
      </c>
      <c r="E442" t="s">
        <v>3226</v>
      </c>
      <c r="F442">
        <v>464</v>
      </c>
      <c r="G442" s="37" t="s">
        <v>3473</v>
      </c>
      <c r="H442" s="37">
        <v>464</v>
      </c>
      <c r="I442" s="26">
        <v>15.46</v>
      </c>
      <c r="J442">
        <v>338</v>
      </c>
      <c r="O442" s="26">
        <v>8.64</v>
      </c>
      <c r="P442">
        <v>441</v>
      </c>
      <c r="Q442" s="26">
        <v>28.84</v>
      </c>
      <c r="R442">
        <v>441</v>
      </c>
      <c r="S442" s="26">
        <v>28.1</v>
      </c>
      <c r="T442">
        <v>441</v>
      </c>
      <c r="W442" s="34">
        <v>12.83</v>
      </c>
      <c r="X442" s="35">
        <v>189</v>
      </c>
    </row>
    <row r="443" spans="1:24">
      <c r="A443" s="26">
        <v>13.9</v>
      </c>
      <c r="B443">
        <v>149</v>
      </c>
      <c r="C443" t="s">
        <v>606</v>
      </c>
      <c r="D443">
        <v>559</v>
      </c>
      <c r="E443" t="s">
        <v>3227</v>
      </c>
      <c r="F443">
        <v>463</v>
      </c>
      <c r="G443" s="37" t="s">
        <v>3522</v>
      </c>
      <c r="H443" s="37">
        <v>463</v>
      </c>
      <c r="I443" s="26">
        <v>15.47</v>
      </c>
      <c r="J443">
        <v>337</v>
      </c>
      <c r="O443" s="26">
        <v>8.66</v>
      </c>
      <c r="P443">
        <v>442</v>
      </c>
      <c r="Q443" s="26">
        <v>28.89</v>
      </c>
      <c r="R443">
        <v>442</v>
      </c>
      <c r="S443" s="26">
        <v>28.15</v>
      </c>
      <c r="T443">
        <v>442</v>
      </c>
      <c r="W443" s="34">
        <v>12.84</v>
      </c>
      <c r="X443" s="35">
        <v>188</v>
      </c>
    </row>
    <row r="444" spans="1:24">
      <c r="A444" s="26">
        <v>13.91</v>
      </c>
      <c r="B444">
        <v>148</v>
      </c>
      <c r="C444" t="s">
        <v>2689</v>
      </c>
      <c r="D444">
        <v>558</v>
      </c>
      <c r="E444" t="s">
        <v>1447</v>
      </c>
      <c r="F444">
        <v>462</v>
      </c>
      <c r="G444" s="37" t="s">
        <v>2127</v>
      </c>
      <c r="H444" s="37">
        <v>462</v>
      </c>
      <c r="I444" s="26">
        <v>15.48</v>
      </c>
      <c r="J444">
        <v>336</v>
      </c>
      <c r="O444" s="26">
        <v>8.67</v>
      </c>
      <c r="P444">
        <v>443</v>
      </c>
      <c r="Q444" s="26">
        <v>28.95</v>
      </c>
      <c r="R444">
        <v>443</v>
      </c>
      <c r="S444" s="26">
        <v>28.2</v>
      </c>
      <c r="T444">
        <v>443</v>
      </c>
      <c r="W444" s="34">
        <v>12.85</v>
      </c>
      <c r="X444" s="35">
        <v>187</v>
      </c>
    </row>
    <row r="445" spans="1:24">
      <c r="A445" s="26">
        <v>13.92</v>
      </c>
      <c r="B445">
        <v>146</v>
      </c>
      <c r="C445" t="s">
        <v>2690</v>
      </c>
      <c r="D445">
        <v>557</v>
      </c>
      <c r="E445" t="s">
        <v>3228</v>
      </c>
      <c r="F445">
        <v>461</v>
      </c>
      <c r="G445" s="37" t="s">
        <v>3474</v>
      </c>
      <c r="H445" s="37">
        <v>461</v>
      </c>
      <c r="I445" s="26">
        <v>15.49</v>
      </c>
      <c r="J445">
        <v>335</v>
      </c>
      <c r="O445" s="26">
        <v>8.69</v>
      </c>
      <c r="P445">
        <v>444</v>
      </c>
      <c r="Q445" s="26">
        <v>29</v>
      </c>
      <c r="R445">
        <v>444</v>
      </c>
      <c r="S445" s="26">
        <v>28.25</v>
      </c>
      <c r="T445">
        <v>444</v>
      </c>
      <c r="W445" s="34">
        <v>12.86</v>
      </c>
      <c r="X445" s="35">
        <v>186</v>
      </c>
    </row>
    <row r="446" spans="1:24">
      <c r="A446" s="26">
        <v>13.93</v>
      </c>
      <c r="B446">
        <v>145</v>
      </c>
      <c r="C446" t="s">
        <v>2691</v>
      </c>
      <c r="D446">
        <v>556</v>
      </c>
      <c r="E446" t="s">
        <v>3229</v>
      </c>
      <c r="F446">
        <v>460</v>
      </c>
      <c r="G446" s="37" t="s">
        <v>3523</v>
      </c>
      <c r="H446" s="37">
        <v>460</v>
      </c>
      <c r="I446" s="26">
        <v>15.5</v>
      </c>
      <c r="J446">
        <v>334</v>
      </c>
      <c r="O446" s="26">
        <v>8.6999999999999993</v>
      </c>
      <c r="P446">
        <v>445</v>
      </c>
      <c r="Q446" s="26">
        <v>29.05</v>
      </c>
      <c r="R446">
        <v>445</v>
      </c>
      <c r="S446" s="26">
        <v>28.31</v>
      </c>
      <c r="T446">
        <v>445</v>
      </c>
      <c r="W446" s="34">
        <v>12.87</v>
      </c>
      <c r="X446" s="35">
        <v>184</v>
      </c>
    </row>
    <row r="447" spans="1:24">
      <c r="A447" s="26">
        <v>13.94</v>
      </c>
      <c r="B447">
        <v>143</v>
      </c>
      <c r="C447" t="s">
        <v>2692</v>
      </c>
      <c r="D447">
        <v>555</v>
      </c>
      <c r="E447" t="s">
        <v>1450</v>
      </c>
      <c r="F447">
        <v>459</v>
      </c>
      <c r="G447" s="37" t="s">
        <v>2129</v>
      </c>
      <c r="H447" s="37">
        <v>459</v>
      </c>
      <c r="I447" s="26">
        <v>15.51</v>
      </c>
      <c r="J447">
        <v>333</v>
      </c>
      <c r="O447" s="26">
        <v>8.7200000000000006</v>
      </c>
      <c r="P447">
        <v>446</v>
      </c>
      <c r="Q447" s="26">
        <v>29.11</v>
      </c>
      <c r="R447">
        <v>446</v>
      </c>
      <c r="S447" s="26">
        <v>28.36</v>
      </c>
      <c r="T447">
        <v>446</v>
      </c>
      <c r="W447" s="34">
        <v>12.88</v>
      </c>
      <c r="X447" s="35">
        <v>183</v>
      </c>
    </row>
    <row r="448" spans="1:24">
      <c r="A448" s="26">
        <v>13.95</v>
      </c>
      <c r="B448">
        <v>142</v>
      </c>
      <c r="C448" t="s">
        <v>2693</v>
      </c>
      <c r="D448">
        <v>554</v>
      </c>
      <c r="E448" t="s">
        <v>3230</v>
      </c>
      <c r="F448">
        <v>458</v>
      </c>
      <c r="G448" s="37" t="s">
        <v>3979</v>
      </c>
      <c r="H448" s="37">
        <v>458</v>
      </c>
      <c r="I448" s="26">
        <v>15.52</v>
      </c>
      <c r="J448">
        <v>332</v>
      </c>
      <c r="O448" s="26">
        <v>8.73</v>
      </c>
      <c r="P448">
        <v>447</v>
      </c>
      <c r="Q448" s="26">
        <v>29.16</v>
      </c>
      <c r="R448">
        <v>447</v>
      </c>
      <c r="S448" s="26">
        <v>28.41</v>
      </c>
      <c r="T448">
        <v>447</v>
      </c>
      <c r="W448" s="34">
        <v>12.89</v>
      </c>
      <c r="X448" s="35">
        <v>182</v>
      </c>
    </row>
    <row r="449" spans="1:24">
      <c r="A449" s="26">
        <v>13.96</v>
      </c>
      <c r="B449">
        <v>140</v>
      </c>
      <c r="C449" t="s">
        <v>2694</v>
      </c>
      <c r="D449">
        <v>553</v>
      </c>
      <c r="E449" t="s">
        <v>1453</v>
      </c>
      <c r="F449">
        <v>457</v>
      </c>
      <c r="G449" s="37" t="s">
        <v>2130</v>
      </c>
      <c r="H449" s="37">
        <v>457</v>
      </c>
      <c r="I449" s="26">
        <v>15.53</v>
      </c>
      <c r="J449">
        <v>331</v>
      </c>
      <c r="O449" s="26">
        <v>8.75</v>
      </c>
      <c r="P449">
        <v>448</v>
      </c>
      <c r="Q449" s="26">
        <v>29.21</v>
      </c>
      <c r="R449">
        <v>448</v>
      </c>
      <c r="S449" s="26">
        <v>28.47</v>
      </c>
      <c r="T449">
        <v>448</v>
      </c>
      <c r="W449" s="34">
        <v>12.9</v>
      </c>
      <c r="X449" s="35">
        <v>181</v>
      </c>
    </row>
    <row r="450" spans="1:24">
      <c r="A450" s="26">
        <v>13.97</v>
      </c>
      <c r="B450">
        <v>139</v>
      </c>
      <c r="C450" t="s">
        <v>2695</v>
      </c>
      <c r="D450">
        <v>552</v>
      </c>
      <c r="E450" t="s">
        <v>3231</v>
      </c>
      <c r="F450">
        <v>456</v>
      </c>
      <c r="G450" s="37" t="s">
        <v>3524</v>
      </c>
      <c r="H450" s="37">
        <v>456</v>
      </c>
      <c r="I450" s="26">
        <v>15.54</v>
      </c>
      <c r="J450">
        <v>330</v>
      </c>
      <c r="O450" s="26">
        <v>8.76</v>
      </c>
      <c r="P450">
        <v>449</v>
      </c>
      <c r="Q450" s="26">
        <v>29.27</v>
      </c>
      <c r="R450">
        <v>449</v>
      </c>
      <c r="S450" s="26">
        <v>28.52</v>
      </c>
      <c r="T450">
        <v>449</v>
      </c>
      <c r="W450" s="34">
        <v>12.91</v>
      </c>
      <c r="X450" s="35">
        <v>180</v>
      </c>
    </row>
    <row r="451" spans="1:24">
      <c r="A451" s="26">
        <v>13.98</v>
      </c>
      <c r="B451">
        <v>138</v>
      </c>
      <c r="C451" t="s">
        <v>2696</v>
      </c>
      <c r="D451">
        <v>551</v>
      </c>
      <c r="E451" t="s">
        <v>3232</v>
      </c>
      <c r="F451">
        <v>455</v>
      </c>
      <c r="G451" s="37" t="s">
        <v>3525</v>
      </c>
      <c r="H451" s="37">
        <v>455</v>
      </c>
      <c r="I451" s="26">
        <v>15.55</v>
      </c>
      <c r="J451">
        <v>329</v>
      </c>
      <c r="O451" s="26">
        <v>8.7799999999999994</v>
      </c>
      <c r="P451">
        <v>450</v>
      </c>
      <c r="Q451" s="26">
        <v>29.32</v>
      </c>
      <c r="R451">
        <v>450</v>
      </c>
      <c r="S451" s="26">
        <v>28.57</v>
      </c>
      <c r="T451">
        <v>450</v>
      </c>
      <c r="W451" s="34">
        <v>12.93</v>
      </c>
      <c r="X451" s="35">
        <v>179</v>
      </c>
    </row>
    <row r="452" spans="1:24">
      <c r="A452" s="26">
        <v>13.99</v>
      </c>
      <c r="B452">
        <v>136</v>
      </c>
      <c r="C452" t="s">
        <v>2697</v>
      </c>
      <c r="D452">
        <v>550</v>
      </c>
      <c r="E452" t="s">
        <v>1868</v>
      </c>
      <c r="F452">
        <v>454</v>
      </c>
      <c r="G452" s="37" t="s">
        <v>3526</v>
      </c>
      <c r="H452" s="37">
        <v>454</v>
      </c>
      <c r="I452" s="26">
        <v>15.56</v>
      </c>
      <c r="J452">
        <v>328</v>
      </c>
      <c r="O452" s="26">
        <v>8.7899999999999991</v>
      </c>
      <c r="P452">
        <v>451</v>
      </c>
      <c r="Q452" s="26">
        <v>29.37</v>
      </c>
      <c r="R452">
        <v>451</v>
      </c>
      <c r="S452" s="26">
        <v>28.62</v>
      </c>
      <c r="T452">
        <v>451</v>
      </c>
      <c r="W452" s="34">
        <v>12.94</v>
      </c>
      <c r="X452" s="35">
        <v>178</v>
      </c>
    </row>
    <row r="453" spans="1:24">
      <c r="A453" s="26">
        <v>14</v>
      </c>
      <c r="B453">
        <v>135</v>
      </c>
      <c r="C453" t="s">
        <v>2698</v>
      </c>
      <c r="D453">
        <v>549</v>
      </c>
      <c r="E453" t="s">
        <v>3233</v>
      </c>
      <c r="F453">
        <v>453</v>
      </c>
      <c r="G453" s="37" t="s">
        <v>3527</v>
      </c>
      <c r="H453" s="37">
        <v>453</v>
      </c>
      <c r="I453" s="26">
        <v>15.57</v>
      </c>
      <c r="J453">
        <v>327</v>
      </c>
      <c r="O453" s="26">
        <v>8.81</v>
      </c>
      <c r="P453">
        <v>452</v>
      </c>
      <c r="Q453" s="26">
        <v>29.43</v>
      </c>
      <c r="R453">
        <v>452</v>
      </c>
      <c r="S453" s="26">
        <v>28.68</v>
      </c>
      <c r="T453">
        <v>452</v>
      </c>
      <c r="W453" s="34">
        <v>12.95</v>
      </c>
      <c r="X453" s="35">
        <v>177</v>
      </c>
    </row>
    <row r="454" spans="1:24">
      <c r="A454" s="26">
        <v>14.01</v>
      </c>
      <c r="B454">
        <v>133</v>
      </c>
      <c r="C454" t="s">
        <v>2699</v>
      </c>
      <c r="D454">
        <v>548</v>
      </c>
      <c r="E454" t="s">
        <v>3234</v>
      </c>
      <c r="F454">
        <v>452</v>
      </c>
      <c r="G454" s="37" t="s">
        <v>3980</v>
      </c>
      <c r="H454" s="37">
        <v>452</v>
      </c>
      <c r="I454" s="26">
        <v>15.58</v>
      </c>
      <c r="J454">
        <v>326</v>
      </c>
      <c r="O454" s="26">
        <v>8.83</v>
      </c>
      <c r="P454">
        <v>453</v>
      </c>
      <c r="Q454" s="26">
        <v>29.48</v>
      </c>
      <c r="R454">
        <v>453</v>
      </c>
      <c r="S454" s="26">
        <v>28.73</v>
      </c>
      <c r="T454">
        <v>453</v>
      </c>
      <c r="W454" s="34">
        <v>12.96</v>
      </c>
      <c r="X454" s="35">
        <v>176</v>
      </c>
    </row>
    <row r="455" spans="1:24">
      <c r="A455" s="26">
        <v>14.02</v>
      </c>
      <c r="B455">
        <v>132</v>
      </c>
      <c r="C455" t="s">
        <v>2700</v>
      </c>
      <c r="D455">
        <v>547</v>
      </c>
      <c r="E455" t="s">
        <v>3235</v>
      </c>
      <c r="F455">
        <v>451</v>
      </c>
      <c r="G455" s="37" t="s">
        <v>3528</v>
      </c>
      <c r="H455" s="37">
        <v>451</v>
      </c>
      <c r="I455" s="26">
        <v>15.59</v>
      </c>
      <c r="J455">
        <v>325</v>
      </c>
      <c r="O455" s="26">
        <v>8.84</v>
      </c>
      <c r="P455">
        <v>454</v>
      </c>
      <c r="Q455" s="26">
        <v>29.53</v>
      </c>
      <c r="R455">
        <v>454</v>
      </c>
      <c r="S455" s="26">
        <v>28.78</v>
      </c>
      <c r="T455">
        <v>454</v>
      </c>
      <c r="W455" s="34">
        <v>12.97</v>
      </c>
      <c r="X455" s="35">
        <v>175</v>
      </c>
    </row>
    <row r="456" spans="1:24">
      <c r="A456" s="26">
        <v>14.03</v>
      </c>
      <c r="B456">
        <v>131</v>
      </c>
      <c r="C456" t="s">
        <v>2701</v>
      </c>
      <c r="D456">
        <v>546</v>
      </c>
      <c r="E456" t="s">
        <v>1457</v>
      </c>
      <c r="F456">
        <v>450</v>
      </c>
      <c r="G456" s="37" t="s">
        <v>2132</v>
      </c>
      <c r="H456" s="37">
        <v>450</v>
      </c>
      <c r="I456" s="26">
        <v>15.6</v>
      </c>
      <c r="J456">
        <v>324</v>
      </c>
      <c r="O456" s="26">
        <v>8.86</v>
      </c>
      <c r="P456">
        <v>455</v>
      </c>
      <c r="Q456" s="26">
        <v>29.58</v>
      </c>
      <c r="R456">
        <v>455</v>
      </c>
      <c r="S456" s="26">
        <v>28.84</v>
      </c>
      <c r="T456">
        <v>455</v>
      </c>
      <c r="W456" s="34">
        <v>12.98</v>
      </c>
      <c r="X456" s="35">
        <v>174</v>
      </c>
    </row>
    <row r="457" spans="1:24">
      <c r="A457" s="26">
        <v>14.04</v>
      </c>
      <c r="B457">
        <v>129</v>
      </c>
      <c r="C457" t="s">
        <v>2702</v>
      </c>
      <c r="D457">
        <v>545</v>
      </c>
      <c r="E457" t="s">
        <v>3236</v>
      </c>
      <c r="F457">
        <v>449</v>
      </c>
      <c r="G457" s="37" t="s">
        <v>3981</v>
      </c>
      <c r="H457" s="37">
        <v>449</v>
      </c>
      <c r="I457" s="26">
        <v>15.61</v>
      </c>
      <c r="J457">
        <v>323</v>
      </c>
      <c r="O457" s="26">
        <v>8.8699999999999992</v>
      </c>
      <c r="P457">
        <v>456</v>
      </c>
      <c r="Q457" s="26">
        <v>29.64</v>
      </c>
      <c r="R457">
        <v>456</v>
      </c>
      <c r="S457" s="26">
        <v>28.89</v>
      </c>
      <c r="T457">
        <v>456</v>
      </c>
      <c r="W457" s="34">
        <v>12.99</v>
      </c>
      <c r="X457" s="35">
        <v>173</v>
      </c>
    </row>
    <row r="458" spans="1:24">
      <c r="A458" s="26">
        <v>14.05</v>
      </c>
      <c r="B458">
        <v>128</v>
      </c>
      <c r="C458" t="s">
        <v>2703</v>
      </c>
      <c r="D458">
        <v>544</v>
      </c>
      <c r="E458" t="s">
        <v>1870</v>
      </c>
      <c r="F458">
        <v>448</v>
      </c>
      <c r="G458" s="37" t="s">
        <v>3529</v>
      </c>
      <c r="H458" s="37">
        <v>448</v>
      </c>
      <c r="I458" s="26">
        <v>15.62</v>
      </c>
      <c r="J458">
        <v>322</v>
      </c>
      <c r="O458" s="26">
        <v>8.89</v>
      </c>
      <c r="P458">
        <v>457</v>
      </c>
      <c r="Q458" s="26">
        <v>29.69</v>
      </c>
      <c r="R458">
        <v>457</v>
      </c>
      <c r="S458" s="26">
        <v>28.94</v>
      </c>
      <c r="T458">
        <v>457</v>
      </c>
      <c r="W458" s="34">
        <v>13</v>
      </c>
      <c r="X458" s="35">
        <v>172</v>
      </c>
    </row>
    <row r="459" spans="1:24">
      <c r="A459" s="26">
        <v>14.06</v>
      </c>
      <c r="B459">
        <v>126</v>
      </c>
      <c r="C459" t="s">
        <v>2704</v>
      </c>
      <c r="D459">
        <v>543</v>
      </c>
      <c r="E459" t="s">
        <v>1460</v>
      </c>
      <c r="F459">
        <v>447</v>
      </c>
      <c r="G459" s="37" t="s">
        <v>3922</v>
      </c>
      <c r="H459" s="37">
        <v>447</v>
      </c>
      <c r="I459" s="26">
        <v>15.63</v>
      </c>
      <c r="J459">
        <v>321</v>
      </c>
      <c r="O459" s="26">
        <v>8.9</v>
      </c>
      <c r="P459">
        <v>458</v>
      </c>
      <c r="Q459" s="26">
        <v>29.74</v>
      </c>
      <c r="R459">
        <v>458</v>
      </c>
      <c r="S459" s="26">
        <v>29</v>
      </c>
      <c r="T459">
        <v>458</v>
      </c>
      <c r="W459" s="34">
        <v>13.01</v>
      </c>
      <c r="X459" s="35">
        <v>171</v>
      </c>
    </row>
    <row r="460" spans="1:24">
      <c r="A460" s="26">
        <v>14.07</v>
      </c>
      <c r="B460">
        <v>125</v>
      </c>
      <c r="C460" t="s">
        <v>2705</v>
      </c>
      <c r="D460">
        <v>542</v>
      </c>
      <c r="E460" t="s">
        <v>3237</v>
      </c>
      <c r="F460">
        <v>446</v>
      </c>
      <c r="G460" s="37" t="s">
        <v>3481</v>
      </c>
      <c r="H460" s="37">
        <v>446</v>
      </c>
      <c r="I460" s="26">
        <v>15.64</v>
      </c>
      <c r="J460">
        <v>320</v>
      </c>
      <c r="O460" s="26">
        <v>8.92</v>
      </c>
      <c r="P460">
        <v>459</v>
      </c>
      <c r="Q460" s="26">
        <v>29.8</v>
      </c>
      <c r="R460">
        <v>459</v>
      </c>
      <c r="S460" s="26">
        <v>29.05</v>
      </c>
      <c r="T460">
        <v>459</v>
      </c>
      <c r="W460" s="34">
        <v>13.02</v>
      </c>
      <c r="X460" s="35">
        <v>170</v>
      </c>
    </row>
    <row r="461" spans="1:24">
      <c r="A461" s="26">
        <v>14.08</v>
      </c>
      <c r="B461">
        <v>124</v>
      </c>
      <c r="C461" t="s">
        <v>2706</v>
      </c>
      <c r="D461">
        <v>541</v>
      </c>
      <c r="E461" t="s">
        <v>1871</v>
      </c>
      <c r="F461">
        <v>445</v>
      </c>
      <c r="G461" s="37" t="s">
        <v>3530</v>
      </c>
      <c r="H461" s="37">
        <v>445</v>
      </c>
      <c r="I461" s="26">
        <v>15.65</v>
      </c>
      <c r="J461">
        <v>319</v>
      </c>
      <c r="O461" s="26">
        <v>8.93</v>
      </c>
      <c r="P461">
        <v>460</v>
      </c>
      <c r="Q461" s="26">
        <v>29.85</v>
      </c>
      <c r="R461">
        <v>460</v>
      </c>
      <c r="S461" s="26">
        <v>29.1</v>
      </c>
      <c r="T461">
        <v>460</v>
      </c>
      <c r="W461" s="34">
        <v>13.03</v>
      </c>
      <c r="X461" s="35">
        <v>169</v>
      </c>
    </row>
    <row r="462" spans="1:24">
      <c r="A462" s="26">
        <v>14.09</v>
      </c>
      <c r="B462">
        <v>122</v>
      </c>
      <c r="C462" t="s">
        <v>2707</v>
      </c>
      <c r="D462">
        <v>540</v>
      </c>
      <c r="E462" t="s">
        <v>1463</v>
      </c>
      <c r="F462">
        <v>444</v>
      </c>
      <c r="G462" s="37" t="s">
        <v>3482</v>
      </c>
      <c r="H462" s="37">
        <v>444</v>
      </c>
      <c r="I462" s="26">
        <v>15.66</v>
      </c>
      <c r="J462">
        <v>318</v>
      </c>
      <c r="O462" s="26">
        <v>8.9499999999999993</v>
      </c>
      <c r="P462">
        <v>461</v>
      </c>
      <c r="Q462" s="26">
        <v>29.9</v>
      </c>
      <c r="R462">
        <v>461</v>
      </c>
      <c r="S462" s="26">
        <v>29.15</v>
      </c>
      <c r="T462">
        <v>461</v>
      </c>
      <c r="W462" s="34">
        <v>13.04</v>
      </c>
      <c r="X462" s="35">
        <v>168</v>
      </c>
    </row>
    <row r="463" spans="1:24">
      <c r="A463" s="26">
        <v>14.1</v>
      </c>
      <c r="B463">
        <v>121</v>
      </c>
      <c r="C463" t="s">
        <v>2708</v>
      </c>
      <c r="D463">
        <v>539</v>
      </c>
      <c r="E463" t="s">
        <v>3238</v>
      </c>
      <c r="F463">
        <v>443</v>
      </c>
      <c r="G463" s="37" t="s">
        <v>3531</v>
      </c>
      <c r="H463" s="37">
        <v>443</v>
      </c>
      <c r="I463" s="26">
        <v>15.67</v>
      </c>
      <c r="J463">
        <v>317</v>
      </c>
      <c r="O463" s="26">
        <v>8.9600000000000009</v>
      </c>
      <c r="P463">
        <v>462</v>
      </c>
      <c r="Q463" s="26">
        <v>29.96</v>
      </c>
      <c r="R463">
        <v>462</v>
      </c>
      <c r="S463" s="26">
        <v>29.21</v>
      </c>
      <c r="T463">
        <v>462</v>
      </c>
      <c r="W463" s="34">
        <v>13.05</v>
      </c>
      <c r="X463" s="35">
        <v>167</v>
      </c>
    </row>
    <row r="464" spans="1:24">
      <c r="A464" s="26">
        <v>14.11</v>
      </c>
      <c r="B464">
        <v>119</v>
      </c>
      <c r="C464" t="s">
        <v>2709</v>
      </c>
      <c r="D464">
        <v>538</v>
      </c>
      <c r="E464" t="s">
        <v>3239</v>
      </c>
      <c r="F464">
        <v>442</v>
      </c>
      <c r="G464" s="37" t="s">
        <v>3532</v>
      </c>
      <c r="H464" s="37">
        <v>442</v>
      </c>
      <c r="I464" s="26">
        <v>15.68</v>
      </c>
      <c r="J464">
        <v>316</v>
      </c>
      <c r="O464" s="26">
        <v>8.98</v>
      </c>
      <c r="P464">
        <v>463</v>
      </c>
      <c r="Q464" s="26">
        <v>30.01</v>
      </c>
      <c r="R464">
        <v>463</v>
      </c>
      <c r="S464" s="26">
        <v>29.26</v>
      </c>
      <c r="T464">
        <v>463</v>
      </c>
      <c r="W464" s="34">
        <v>13.06</v>
      </c>
      <c r="X464" s="35">
        <v>166</v>
      </c>
    </row>
    <row r="465" spans="1:24">
      <c r="A465" s="26">
        <v>14.12</v>
      </c>
      <c r="B465">
        <v>118</v>
      </c>
      <c r="C465" t="s">
        <v>2710</v>
      </c>
      <c r="D465">
        <v>537</v>
      </c>
      <c r="E465" t="s">
        <v>1466</v>
      </c>
      <c r="F465">
        <v>441</v>
      </c>
      <c r="G465" s="37" t="s">
        <v>2139</v>
      </c>
      <c r="H465" s="37">
        <v>441</v>
      </c>
      <c r="I465" s="26">
        <v>15.69</v>
      </c>
      <c r="J465">
        <v>315</v>
      </c>
      <c r="O465" s="26">
        <v>8.99</v>
      </c>
      <c r="P465">
        <v>464</v>
      </c>
      <c r="Q465" s="26">
        <v>30.06</v>
      </c>
      <c r="R465">
        <v>464</v>
      </c>
      <c r="S465" s="26">
        <v>29.31</v>
      </c>
      <c r="T465">
        <v>464</v>
      </c>
      <c r="W465" s="34">
        <v>13.07</v>
      </c>
      <c r="X465" s="35">
        <v>165</v>
      </c>
    </row>
    <row r="466" spans="1:24">
      <c r="A466" s="26">
        <v>14.13</v>
      </c>
      <c r="B466">
        <v>117</v>
      </c>
      <c r="C466" t="s">
        <v>2711</v>
      </c>
      <c r="D466">
        <v>536</v>
      </c>
      <c r="E466" t="s">
        <v>1467</v>
      </c>
      <c r="F466">
        <v>440</v>
      </c>
      <c r="G466" s="37" t="s">
        <v>2140</v>
      </c>
      <c r="H466" s="37">
        <v>440</v>
      </c>
      <c r="I466" s="26">
        <v>15.7</v>
      </c>
      <c r="J466">
        <v>314</v>
      </c>
      <c r="O466" s="26">
        <v>9.01</v>
      </c>
      <c r="P466">
        <v>465</v>
      </c>
      <c r="Q466" s="26">
        <v>30.12</v>
      </c>
      <c r="R466">
        <v>465</v>
      </c>
      <c r="S466" s="26">
        <v>29.37</v>
      </c>
      <c r="T466">
        <v>465</v>
      </c>
      <c r="W466" s="34">
        <v>13.08</v>
      </c>
      <c r="X466" s="35">
        <v>164</v>
      </c>
    </row>
    <row r="467" spans="1:24">
      <c r="A467" s="26">
        <v>14.14</v>
      </c>
      <c r="B467">
        <v>115</v>
      </c>
      <c r="C467" t="s">
        <v>2712</v>
      </c>
      <c r="D467">
        <v>535</v>
      </c>
      <c r="E467" t="s">
        <v>1468</v>
      </c>
      <c r="F467">
        <v>439</v>
      </c>
      <c r="G467" s="37" t="s">
        <v>2141</v>
      </c>
      <c r="H467" s="37">
        <v>439</v>
      </c>
      <c r="I467" s="26">
        <v>15.71</v>
      </c>
      <c r="J467">
        <v>313</v>
      </c>
      <c r="O467" s="26">
        <v>9.0299999999999994</v>
      </c>
      <c r="P467">
        <v>466</v>
      </c>
      <c r="Q467" s="26">
        <v>30.17</v>
      </c>
      <c r="R467">
        <v>466</v>
      </c>
      <c r="S467" s="26">
        <v>29.42</v>
      </c>
      <c r="T467">
        <v>466</v>
      </c>
      <c r="W467" s="34">
        <v>13.09</v>
      </c>
      <c r="X467" s="35">
        <v>163</v>
      </c>
    </row>
    <row r="468" spans="1:24">
      <c r="A468" s="26">
        <v>14.15</v>
      </c>
      <c r="B468">
        <v>114</v>
      </c>
      <c r="C468" t="s">
        <v>2713</v>
      </c>
      <c r="D468">
        <v>534</v>
      </c>
      <c r="E468" t="s">
        <v>1469</v>
      </c>
      <c r="F468">
        <v>438</v>
      </c>
      <c r="G468" s="37" t="s">
        <v>2142</v>
      </c>
      <c r="H468" s="37">
        <v>438</v>
      </c>
      <c r="I468" s="26">
        <v>15.72</v>
      </c>
      <c r="J468">
        <v>312</v>
      </c>
      <c r="O468" s="26">
        <v>9.0399999999999991</v>
      </c>
      <c r="P468">
        <v>467</v>
      </c>
      <c r="Q468" s="26">
        <v>30.22</v>
      </c>
      <c r="R468">
        <v>467</v>
      </c>
      <c r="S468" s="26">
        <v>29.47</v>
      </c>
      <c r="T468">
        <v>467</v>
      </c>
      <c r="W468" s="34">
        <v>13.1</v>
      </c>
      <c r="X468" s="35">
        <v>162</v>
      </c>
    </row>
    <row r="469" spans="1:24">
      <c r="A469" s="26">
        <v>14.16</v>
      </c>
      <c r="B469">
        <v>112</v>
      </c>
      <c r="C469" t="s">
        <v>2714</v>
      </c>
      <c r="D469">
        <v>533</v>
      </c>
      <c r="E469" t="s">
        <v>1470</v>
      </c>
      <c r="F469">
        <v>437</v>
      </c>
      <c r="G469" s="37" t="s">
        <v>2143</v>
      </c>
      <c r="H469" s="37">
        <v>437</v>
      </c>
      <c r="I469" s="26">
        <v>15.73</v>
      </c>
      <c r="J469">
        <v>311</v>
      </c>
      <c r="O469" s="26">
        <v>9.06</v>
      </c>
      <c r="P469">
        <v>468</v>
      </c>
      <c r="Q469" s="26">
        <v>30.27</v>
      </c>
      <c r="R469">
        <v>468</v>
      </c>
      <c r="S469" s="26">
        <v>29.52</v>
      </c>
      <c r="T469">
        <v>468</v>
      </c>
      <c r="W469" s="34">
        <v>13.11</v>
      </c>
      <c r="X469" s="35">
        <v>161</v>
      </c>
    </row>
    <row r="470" spans="1:24">
      <c r="A470" s="26">
        <v>14.17</v>
      </c>
      <c r="B470">
        <v>111</v>
      </c>
      <c r="C470" t="s">
        <v>2715</v>
      </c>
      <c r="D470">
        <v>532</v>
      </c>
      <c r="E470" t="s">
        <v>1471</v>
      </c>
      <c r="F470">
        <v>436</v>
      </c>
      <c r="G470" s="37" t="s">
        <v>2144</v>
      </c>
      <c r="H470" s="37">
        <v>436</v>
      </c>
      <c r="I470" s="26">
        <v>15.74</v>
      </c>
      <c r="J470">
        <v>310</v>
      </c>
      <c r="O470" s="26">
        <v>9.07</v>
      </c>
      <c r="P470">
        <v>469</v>
      </c>
      <c r="Q470" s="26">
        <v>30.33</v>
      </c>
      <c r="R470">
        <v>469</v>
      </c>
      <c r="S470" s="26">
        <v>29.58</v>
      </c>
      <c r="T470">
        <v>469</v>
      </c>
      <c r="W470" s="34">
        <v>13.12</v>
      </c>
      <c r="X470" s="35">
        <v>160</v>
      </c>
    </row>
    <row r="471" spans="1:24">
      <c r="A471" s="26">
        <v>14.18</v>
      </c>
      <c r="B471">
        <v>110</v>
      </c>
      <c r="C471" t="s">
        <v>2716</v>
      </c>
      <c r="D471">
        <v>531</v>
      </c>
      <c r="E471" t="s">
        <v>1472</v>
      </c>
      <c r="F471">
        <v>435</v>
      </c>
      <c r="G471" s="37" t="s">
        <v>3486</v>
      </c>
      <c r="H471" s="37">
        <v>435</v>
      </c>
      <c r="I471" s="26">
        <v>15.75</v>
      </c>
      <c r="J471">
        <v>309</v>
      </c>
      <c r="O471" s="26">
        <v>9.09</v>
      </c>
      <c r="P471">
        <v>470</v>
      </c>
      <c r="Q471" s="26">
        <v>30.38</v>
      </c>
      <c r="R471">
        <v>470</v>
      </c>
      <c r="S471" s="26">
        <v>29.63</v>
      </c>
      <c r="T471">
        <v>470</v>
      </c>
      <c r="W471" s="34">
        <v>13.13</v>
      </c>
      <c r="X471" s="35">
        <v>159</v>
      </c>
    </row>
    <row r="472" spans="1:24">
      <c r="A472" s="26">
        <v>14.19</v>
      </c>
      <c r="B472">
        <v>108</v>
      </c>
      <c r="C472" t="s">
        <v>2717</v>
      </c>
      <c r="D472">
        <v>530</v>
      </c>
      <c r="E472" t="s">
        <v>1473</v>
      </c>
      <c r="F472">
        <v>434</v>
      </c>
      <c r="G472" s="37" t="s">
        <v>3923</v>
      </c>
      <c r="H472" s="37">
        <v>434</v>
      </c>
      <c r="I472" s="26">
        <v>15.76</v>
      </c>
      <c r="J472">
        <v>308</v>
      </c>
      <c r="O472" s="26">
        <v>9.1</v>
      </c>
      <c r="P472">
        <v>471</v>
      </c>
      <c r="Q472" s="26">
        <v>30.43</v>
      </c>
      <c r="R472">
        <v>471</v>
      </c>
      <c r="S472" s="26">
        <v>29.68</v>
      </c>
      <c r="T472">
        <v>471</v>
      </c>
      <c r="W472" s="34">
        <v>13.14</v>
      </c>
      <c r="X472" s="35">
        <v>158</v>
      </c>
    </row>
    <row r="473" spans="1:24">
      <c r="A473" s="26">
        <v>14.2</v>
      </c>
      <c r="B473">
        <v>107</v>
      </c>
      <c r="C473" t="s">
        <v>2718</v>
      </c>
      <c r="D473">
        <v>529</v>
      </c>
      <c r="E473" t="s">
        <v>1474</v>
      </c>
      <c r="F473">
        <v>433</v>
      </c>
      <c r="G473" s="37" t="s">
        <v>2145</v>
      </c>
      <c r="H473" s="37">
        <v>433</v>
      </c>
      <c r="I473" s="26">
        <v>15.77</v>
      </c>
      <c r="J473">
        <v>307</v>
      </c>
      <c r="O473" s="26">
        <v>9.1199999999999992</v>
      </c>
      <c r="P473">
        <v>472</v>
      </c>
      <c r="Q473" s="26">
        <v>30.49</v>
      </c>
      <c r="R473">
        <v>472</v>
      </c>
      <c r="S473" s="26">
        <v>29.74</v>
      </c>
      <c r="T473">
        <v>472</v>
      </c>
      <c r="W473" s="34">
        <v>13.16</v>
      </c>
      <c r="X473" s="35">
        <v>157</v>
      </c>
    </row>
    <row r="474" spans="1:24">
      <c r="A474" s="26">
        <v>14.21</v>
      </c>
      <c r="B474">
        <v>105</v>
      </c>
      <c r="C474" t="s">
        <v>2719</v>
      </c>
      <c r="D474">
        <v>528</v>
      </c>
      <c r="E474" t="s">
        <v>3240</v>
      </c>
      <c r="F474">
        <v>432</v>
      </c>
      <c r="G474" s="37" t="s">
        <v>3982</v>
      </c>
      <c r="H474" s="37">
        <v>432</v>
      </c>
      <c r="I474" s="26">
        <v>15.78</v>
      </c>
      <c r="J474">
        <v>306</v>
      </c>
      <c r="O474" s="26">
        <v>9.1300000000000008</v>
      </c>
      <c r="P474">
        <v>473</v>
      </c>
      <c r="Q474" s="26">
        <v>30.54</v>
      </c>
      <c r="R474">
        <v>473</v>
      </c>
      <c r="S474" s="26">
        <v>29.79</v>
      </c>
      <c r="T474">
        <v>473</v>
      </c>
      <c r="W474" s="34">
        <v>13.17</v>
      </c>
      <c r="X474" s="35">
        <v>156</v>
      </c>
    </row>
    <row r="475" spans="1:24">
      <c r="A475" s="26">
        <v>14.22</v>
      </c>
      <c r="B475">
        <v>104</v>
      </c>
      <c r="C475" t="s">
        <v>2720</v>
      </c>
      <c r="D475">
        <v>527</v>
      </c>
      <c r="E475" t="s">
        <v>3241</v>
      </c>
      <c r="F475">
        <v>431</v>
      </c>
      <c r="G475" s="37" t="s">
        <v>3533</v>
      </c>
      <c r="H475" s="37">
        <v>431</v>
      </c>
      <c r="I475" s="26">
        <v>15.79</v>
      </c>
      <c r="J475">
        <v>305</v>
      </c>
      <c r="O475" s="26">
        <v>9.15</v>
      </c>
      <c r="P475">
        <v>474</v>
      </c>
      <c r="Q475" s="26">
        <v>30.59</v>
      </c>
      <c r="R475">
        <v>474</v>
      </c>
      <c r="S475" s="26">
        <v>29.84</v>
      </c>
      <c r="T475">
        <v>474</v>
      </c>
      <c r="W475" s="34">
        <v>13.18</v>
      </c>
      <c r="X475" s="35">
        <v>155</v>
      </c>
    </row>
    <row r="476" spans="1:24">
      <c r="A476" s="26">
        <v>14.23</v>
      </c>
      <c r="B476">
        <v>103</v>
      </c>
      <c r="C476" t="s">
        <v>2721</v>
      </c>
      <c r="D476">
        <v>526</v>
      </c>
      <c r="E476" t="s">
        <v>1477</v>
      </c>
      <c r="F476">
        <v>430</v>
      </c>
      <c r="G476" s="37" t="s">
        <v>2147</v>
      </c>
      <c r="H476" s="37">
        <v>430</v>
      </c>
      <c r="I476" s="26">
        <v>15.8</v>
      </c>
      <c r="J476">
        <v>304</v>
      </c>
      <c r="O476" s="26">
        <v>9.16</v>
      </c>
      <c r="P476">
        <v>475</v>
      </c>
      <c r="Q476" s="26">
        <v>30.64</v>
      </c>
      <c r="R476">
        <v>475</v>
      </c>
      <c r="S476" s="26">
        <v>29.89</v>
      </c>
      <c r="T476">
        <v>475</v>
      </c>
      <c r="W476" s="34">
        <v>13.19</v>
      </c>
      <c r="X476" s="35">
        <v>154</v>
      </c>
    </row>
    <row r="477" spans="1:24">
      <c r="A477" s="26">
        <v>14.24</v>
      </c>
      <c r="B477">
        <v>101</v>
      </c>
      <c r="C477" t="s">
        <v>2722</v>
      </c>
      <c r="D477">
        <v>525</v>
      </c>
      <c r="E477" t="s">
        <v>3242</v>
      </c>
      <c r="F477">
        <v>429</v>
      </c>
      <c r="G477" s="37" t="s">
        <v>3983</v>
      </c>
      <c r="H477" s="37">
        <v>429</v>
      </c>
      <c r="I477" s="26">
        <v>15.81</v>
      </c>
      <c r="J477">
        <v>303</v>
      </c>
      <c r="O477" s="26">
        <v>9.18</v>
      </c>
      <c r="P477">
        <v>476</v>
      </c>
      <c r="Q477" s="26">
        <v>30.7</v>
      </c>
      <c r="R477">
        <v>476</v>
      </c>
      <c r="S477" s="26">
        <v>29.95</v>
      </c>
      <c r="T477">
        <v>476</v>
      </c>
      <c r="W477" s="34">
        <v>13.2</v>
      </c>
      <c r="X477" s="35">
        <v>153</v>
      </c>
    </row>
    <row r="478" spans="1:24">
      <c r="A478" s="26">
        <v>14.25</v>
      </c>
      <c r="B478">
        <v>100</v>
      </c>
      <c r="C478" t="s">
        <v>2723</v>
      </c>
      <c r="D478">
        <v>524</v>
      </c>
      <c r="E478" t="s">
        <v>1480</v>
      </c>
      <c r="F478">
        <v>428</v>
      </c>
      <c r="G478" s="37" t="s">
        <v>2149</v>
      </c>
      <c r="H478" s="37">
        <v>428</v>
      </c>
      <c r="I478" s="26">
        <v>15.82</v>
      </c>
      <c r="J478">
        <v>302</v>
      </c>
      <c r="O478" s="26">
        <v>9.19</v>
      </c>
      <c r="P478">
        <v>477</v>
      </c>
      <c r="Q478" s="26">
        <v>30.75</v>
      </c>
      <c r="R478">
        <v>477</v>
      </c>
      <c r="S478" s="26">
        <v>30</v>
      </c>
      <c r="T478">
        <v>477</v>
      </c>
      <c r="W478" s="34">
        <v>13.21</v>
      </c>
      <c r="X478" s="35">
        <v>152</v>
      </c>
    </row>
    <row r="479" spans="1:24">
      <c r="A479" s="26">
        <v>14.26</v>
      </c>
      <c r="B479">
        <v>98</v>
      </c>
      <c r="C479" t="s">
        <v>2724</v>
      </c>
      <c r="D479">
        <v>523</v>
      </c>
      <c r="E479" t="s">
        <v>3243</v>
      </c>
      <c r="F479">
        <v>427</v>
      </c>
      <c r="G479" s="37" t="s">
        <v>3534</v>
      </c>
      <c r="H479" s="37">
        <v>427</v>
      </c>
      <c r="I479" s="26">
        <v>15.83</v>
      </c>
      <c r="J479">
        <v>301</v>
      </c>
      <c r="O479" s="26">
        <v>9.2100000000000009</v>
      </c>
      <c r="P479">
        <v>478</v>
      </c>
      <c r="Q479" s="26">
        <v>30.8</v>
      </c>
      <c r="R479">
        <v>478</v>
      </c>
      <c r="S479" s="26">
        <v>30.05</v>
      </c>
      <c r="T479">
        <v>478</v>
      </c>
      <c r="W479" s="34">
        <v>13.22</v>
      </c>
      <c r="X479" s="35">
        <v>151</v>
      </c>
    </row>
    <row r="480" spans="1:24">
      <c r="A480" s="26">
        <v>14.27</v>
      </c>
      <c r="B480">
        <v>97</v>
      </c>
      <c r="C480" t="s">
        <v>2725</v>
      </c>
      <c r="D480">
        <v>522</v>
      </c>
      <c r="E480" t="s">
        <v>3244</v>
      </c>
      <c r="F480">
        <v>426</v>
      </c>
      <c r="G480" s="37" t="s">
        <v>3535</v>
      </c>
      <c r="H480" s="37">
        <v>426</v>
      </c>
      <c r="I480" s="26">
        <v>15.84</v>
      </c>
      <c r="J480">
        <v>300</v>
      </c>
      <c r="O480" s="26">
        <v>9.2200000000000006</v>
      </c>
      <c r="P480">
        <v>479</v>
      </c>
      <c r="Q480" s="26">
        <v>30.86</v>
      </c>
      <c r="R480">
        <v>479</v>
      </c>
      <c r="S480" s="26">
        <v>30.1</v>
      </c>
      <c r="T480">
        <v>479</v>
      </c>
      <c r="W480" s="34">
        <v>13.23</v>
      </c>
      <c r="X480" s="35">
        <v>150</v>
      </c>
    </row>
    <row r="481" spans="1:24">
      <c r="A481" s="26">
        <v>14.28</v>
      </c>
      <c r="B481">
        <v>96</v>
      </c>
      <c r="C481" t="s">
        <v>2726</v>
      </c>
      <c r="D481">
        <v>521</v>
      </c>
      <c r="E481" t="s">
        <v>3245</v>
      </c>
      <c r="F481">
        <v>425</v>
      </c>
      <c r="G481" s="37" t="s">
        <v>3489</v>
      </c>
      <c r="H481" s="37">
        <v>425</v>
      </c>
      <c r="I481" s="26">
        <v>15.85</v>
      </c>
      <c r="J481">
        <v>299</v>
      </c>
      <c r="O481" s="26">
        <v>9.24</v>
      </c>
      <c r="P481">
        <v>480</v>
      </c>
      <c r="Q481" s="26">
        <v>30.91</v>
      </c>
      <c r="R481">
        <v>480</v>
      </c>
      <c r="S481" s="26">
        <v>30.16</v>
      </c>
      <c r="T481">
        <v>480</v>
      </c>
      <c r="W481" s="34">
        <v>13.24</v>
      </c>
      <c r="X481" s="35">
        <v>149</v>
      </c>
    </row>
    <row r="482" spans="1:24">
      <c r="A482" s="26">
        <v>14.29</v>
      </c>
      <c r="B482">
        <v>94</v>
      </c>
      <c r="C482" t="s">
        <v>2727</v>
      </c>
      <c r="D482">
        <v>520</v>
      </c>
      <c r="E482" t="s">
        <v>1481</v>
      </c>
      <c r="F482">
        <v>424</v>
      </c>
      <c r="G482" s="37" t="s">
        <v>2150</v>
      </c>
      <c r="H482" s="37">
        <v>424</v>
      </c>
      <c r="I482" s="26">
        <v>15.86</v>
      </c>
      <c r="J482">
        <v>298</v>
      </c>
      <c r="O482" s="26">
        <v>9.26</v>
      </c>
      <c r="P482">
        <v>481</v>
      </c>
      <c r="Q482" s="26">
        <v>30.96</v>
      </c>
      <c r="R482">
        <v>481</v>
      </c>
      <c r="S482" s="26">
        <v>30.21</v>
      </c>
      <c r="T482">
        <v>481</v>
      </c>
      <c r="W482" s="34">
        <v>13.25</v>
      </c>
      <c r="X482" s="35">
        <v>148</v>
      </c>
    </row>
    <row r="483" spans="1:24">
      <c r="A483" s="26">
        <v>14.3</v>
      </c>
      <c r="B483">
        <v>93</v>
      </c>
      <c r="C483" t="s">
        <v>2728</v>
      </c>
      <c r="D483">
        <v>519</v>
      </c>
      <c r="E483" t="s">
        <v>3246</v>
      </c>
      <c r="F483">
        <v>423</v>
      </c>
      <c r="G483" s="37" t="s">
        <v>3536</v>
      </c>
      <c r="H483" s="37">
        <v>423</v>
      </c>
      <c r="I483" s="26">
        <v>15.87</v>
      </c>
      <c r="J483">
        <v>297</v>
      </c>
      <c r="O483" s="26">
        <v>9.27</v>
      </c>
      <c r="P483">
        <v>482</v>
      </c>
      <c r="Q483" s="26">
        <v>31.02</v>
      </c>
      <c r="R483">
        <v>482</v>
      </c>
      <c r="S483" s="26">
        <v>30.26</v>
      </c>
      <c r="T483">
        <v>482</v>
      </c>
      <c r="W483" s="34">
        <v>13.26</v>
      </c>
      <c r="X483" s="35">
        <v>147</v>
      </c>
    </row>
    <row r="484" spans="1:24">
      <c r="A484" s="26">
        <v>14.31</v>
      </c>
      <c r="B484">
        <v>91</v>
      </c>
      <c r="C484" t="s">
        <v>2729</v>
      </c>
      <c r="D484">
        <v>518</v>
      </c>
      <c r="E484" t="s">
        <v>1880</v>
      </c>
      <c r="F484">
        <v>422</v>
      </c>
      <c r="G484" s="37" t="s">
        <v>3537</v>
      </c>
      <c r="H484" s="37">
        <v>422</v>
      </c>
      <c r="I484" s="26">
        <v>15.88</v>
      </c>
      <c r="J484">
        <v>296</v>
      </c>
      <c r="O484" s="26">
        <v>9.2899999999999991</v>
      </c>
      <c r="P484">
        <v>483</v>
      </c>
      <c r="Q484" s="26">
        <v>31.07</v>
      </c>
      <c r="R484">
        <v>483</v>
      </c>
      <c r="S484" s="26">
        <v>30.32</v>
      </c>
      <c r="T484">
        <v>483</v>
      </c>
      <c r="W484" s="34">
        <v>13.27</v>
      </c>
      <c r="X484" s="35">
        <v>146</v>
      </c>
    </row>
    <row r="485" spans="1:24">
      <c r="A485" s="26">
        <v>14.32</v>
      </c>
      <c r="B485">
        <v>90</v>
      </c>
      <c r="C485" t="s">
        <v>2730</v>
      </c>
      <c r="D485">
        <v>517</v>
      </c>
      <c r="E485" t="s">
        <v>1484</v>
      </c>
      <c r="F485">
        <v>421</v>
      </c>
      <c r="G485" s="37" t="s">
        <v>2153</v>
      </c>
      <c r="H485" s="37">
        <v>421</v>
      </c>
      <c r="I485" s="26">
        <v>15.89</v>
      </c>
      <c r="J485">
        <v>295</v>
      </c>
      <c r="O485" s="26">
        <v>9.3000000000000007</v>
      </c>
      <c r="P485">
        <v>484</v>
      </c>
      <c r="Q485" s="26">
        <v>31.12</v>
      </c>
      <c r="R485">
        <v>484</v>
      </c>
      <c r="S485" s="26">
        <v>30.37</v>
      </c>
      <c r="T485">
        <v>484</v>
      </c>
      <c r="W485" s="34">
        <v>13.28</v>
      </c>
      <c r="X485" s="35">
        <v>145</v>
      </c>
    </row>
    <row r="486" spans="1:24">
      <c r="A486" s="26">
        <v>14.33</v>
      </c>
      <c r="B486">
        <v>89</v>
      </c>
      <c r="C486" t="s">
        <v>2731</v>
      </c>
      <c r="D486">
        <v>516</v>
      </c>
      <c r="E486" t="s">
        <v>3247</v>
      </c>
      <c r="F486">
        <v>420</v>
      </c>
      <c r="G486" s="37" t="s">
        <v>3538</v>
      </c>
      <c r="H486" s="37">
        <v>420</v>
      </c>
      <c r="I486" s="26">
        <v>15.9</v>
      </c>
      <c r="J486">
        <v>294</v>
      </c>
      <c r="O486" s="26">
        <v>9.32</v>
      </c>
      <c r="P486">
        <v>485</v>
      </c>
      <c r="Q486" s="26">
        <v>31.17</v>
      </c>
      <c r="R486">
        <v>485</v>
      </c>
      <c r="S486" s="26">
        <v>30.42</v>
      </c>
      <c r="T486">
        <v>485</v>
      </c>
      <c r="W486" s="34">
        <v>13.29</v>
      </c>
      <c r="X486" s="35">
        <v>144</v>
      </c>
    </row>
    <row r="487" spans="1:24">
      <c r="A487" s="26">
        <v>14.34</v>
      </c>
      <c r="B487">
        <v>87</v>
      </c>
      <c r="C487" t="s">
        <v>2732</v>
      </c>
      <c r="D487">
        <v>515</v>
      </c>
      <c r="E487" t="s">
        <v>1882</v>
      </c>
      <c r="F487">
        <v>419</v>
      </c>
      <c r="G487" s="37" t="s">
        <v>3491</v>
      </c>
      <c r="H487" s="37">
        <v>419</v>
      </c>
      <c r="I487" s="26">
        <v>15.91</v>
      </c>
      <c r="J487">
        <v>293</v>
      </c>
      <c r="O487" s="26">
        <v>9.33</v>
      </c>
      <c r="P487">
        <v>486</v>
      </c>
      <c r="Q487" s="26">
        <v>31.23</v>
      </c>
      <c r="R487">
        <v>486</v>
      </c>
      <c r="S487" s="26">
        <v>30.47</v>
      </c>
      <c r="T487">
        <v>486</v>
      </c>
      <c r="W487" s="34">
        <v>13.31</v>
      </c>
      <c r="X487" s="35">
        <v>143</v>
      </c>
    </row>
    <row r="488" spans="1:24">
      <c r="A488" s="26">
        <v>14.35</v>
      </c>
      <c r="B488">
        <v>86</v>
      </c>
      <c r="C488" t="s">
        <v>2733</v>
      </c>
      <c r="D488">
        <v>514</v>
      </c>
      <c r="E488" t="s">
        <v>1487</v>
      </c>
      <c r="F488">
        <v>418</v>
      </c>
      <c r="G488" s="37" t="s">
        <v>3926</v>
      </c>
      <c r="H488" s="37">
        <v>418</v>
      </c>
      <c r="I488" s="26">
        <v>15.92</v>
      </c>
      <c r="J488">
        <v>292</v>
      </c>
      <c r="O488" s="26">
        <v>9.35</v>
      </c>
      <c r="P488">
        <v>487</v>
      </c>
      <c r="Q488" s="26">
        <v>31.28</v>
      </c>
      <c r="R488">
        <v>487</v>
      </c>
      <c r="S488" s="26">
        <v>30.53</v>
      </c>
      <c r="T488">
        <v>487</v>
      </c>
      <c r="W488" s="34">
        <v>13.32</v>
      </c>
      <c r="X488" s="35">
        <v>142</v>
      </c>
    </row>
    <row r="489" spans="1:24">
      <c r="A489" s="26">
        <v>14.36</v>
      </c>
      <c r="B489">
        <v>84</v>
      </c>
      <c r="C489" t="s">
        <v>2734</v>
      </c>
      <c r="D489">
        <v>513</v>
      </c>
      <c r="E489" t="s">
        <v>1488</v>
      </c>
      <c r="F489">
        <v>417</v>
      </c>
      <c r="G489" s="37" t="s">
        <v>2156</v>
      </c>
      <c r="H489" s="37">
        <v>417</v>
      </c>
      <c r="I489" s="26">
        <v>15.93</v>
      </c>
      <c r="J489">
        <v>291</v>
      </c>
      <c r="O489" s="26">
        <v>9.36</v>
      </c>
      <c r="P489">
        <v>488</v>
      </c>
      <c r="Q489" s="26">
        <v>31.33</v>
      </c>
      <c r="R489">
        <v>488</v>
      </c>
      <c r="S489" s="26">
        <v>30.58</v>
      </c>
      <c r="T489">
        <v>488</v>
      </c>
      <c r="W489" s="34">
        <v>13.33</v>
      </c>
      <c r="X489" s="35">
        <v>141</v>
      </c>
    </row>
    <row r="490" spans="1:24">
      <c r="A490" s="26">
        <v>14.37</v>
      </c>
      <c r="B490">
        <v>83</v>
      </c>
      <c r="C490" t="s">
        <v>2735</v>
      </c>
      <c r="D490">
        <v>512</v>
      </c>
      <c r="E490" t="s">
        <v>1489</v>
      </c>
      <c r="F490">
        <v>416</v>
      </c>
      <c r="G490" s="37" t="s">
        <v>2157</v>
      </c>
      <c r="H490" s="37">
        <v>416</v>
      </c>
      <c r="I490" s="26">
        <v>15.94</v>
      </c>
      <c r="J490">
        <v>290</v>
      </c>
      <c r="O490" s="26">
        <v>9.3800000000000008</v>
      </c>
      <c r="P490">
        <v>489</v>
      </c>
      <c r="Q490" s="26">
        <v>31.38</v>
      </c>
      <c r="R490">
        <v>489</v>
      </c>
      <c r="S490" s="26">
        <v>30.63</v>
      </c>
      <c r="T490">
        <v>489</v>
      </c>
      <c r="W490" s="34">
        <v>13.34</v>
      </c>
      <c r="X490" s="35">
        <v>140</v>
      </c>
    </row>
    <row r="491" spans="1:24">
      <c r="A491" s="26">
        <v>14.38</v>
      </c>
      <c r="B491">
        <v>82</v>
      </c>
      <c r="C491" t="s">
        <v>2736</v>
      </c>
      <c r="D491">
        <v>511</v>
      </c>
      <c r="E491" t="s">
        <v>1490</v>
      </c>
      <c r="F491">
        <v>415</v>
      </c>
      <c r="G491" s="37" t="s">
        <v>2158</v>
      </c>
      <c r="H491" s="37">
        <v>415</v>
      </c>
      <c r="I491" s="26">
        <v>15.95</v>
      </c>
      <c r="J491">
        <v>289</v>
      </c>
      <c r="O491" s="26">
        <v>9.39</v>
      </c>
      <c r="P491">
        <v>490</v>
      </c>
      <c r="Q491" s="26">
        <v>31.44</v>
      </c>
      <c r="R491">
        <v>490</v>
      </c>
      <c r="S491" s="26">
        <v>30.69</v>
      </c>
      <c r="T491">
        <v>490</v>
      </c>
      <c r="W491" s="34">
        <v>13.35</v>
      </c>
      <c r="X491" s="35">
        <v>139</v>
      </c>
    </row>
    <row r="492" spans="1:24">
      <c r="A492" s="26">
        <v>14.39</v>
      </c>
      <c r="B492">
        <v>80</v>
      </c>
      <c r="C492" t="s">
        <v>2737</v>
      </c>
      <c r="D492">
        <v>510</v>
      </c>
      <c r="E492" t="s">
        <v>1491</v>
      </c>
      <c r="F492">
        <v>414</v>
      </c>
      <c r="G492" s="37" t="s">
        <v>3927</v>
      </c>
      <c r="H492" s="37">
        <v>414</v>
      </c>
      <c r="I492" s="26">
        <v>15.96</v>
      </c>
      <c r="J492">
        <v>288</v>
      </c>
      <c r="O492" s="26">
        <v>9.41</v>
      </c>
      <c r="P492">
        <v>491</v>
      </c>
      <c r="Q492" s="26">
        <v>31.49</v>
      </c>
      <c r="R492">
        <v>491</v>
      </c>
      <c r="S492" s="26">
        <v>30.74</v>
      </c>
      <c r="T492">
        <v>491</v>
      </c>
      <c r="W492" s="34">
        <v>13.36</v>
      </c>
      <c r="X492" s="35">
        <v>138</v>
      </c>
    </row>
    <row r="493" spans="1:24">
      <c r="A493" s="26">
        <v>14.4</v>
      </c>
      <c r="B493">
        <v>79</v>
      </c>
      <c r="C493" t="s">
        <v>2738</v>
      </c>
      <c r="D493">
        <v>509</v>
      </c>
      <c r="E493" t="s">
        <v>3248</v>
      </c>
      <c r="F493">
        <v>413</v>
      </c>
      <c r="G493" s="37" t="s">
        <v>3539</v>
      </c>
      <c r="H493" s="37">
        <v>413</v>
      </c>
      <c r="I493" s="26">
        <v>15.97</v>
      </c>
      <c r="J493">
        <v>287</v>
      </c>
      <c r="O493" s="26">
        <v>9.42</v>
      </c>
      <c r="P493">
        <v>492</v>
      </c>
      <c r="Q493" s="26">
        <v>31.54</v>
      </c>
      <c r="R493">
        <v>492</v>
      </c>
      <c r="S493" s="26">
        <v>30.79</v>
      </c>
      <c r="T493">
        <v>492</v>
      </c>
      <c r="W493" s="34">
        <v>13.37</v>
      </c>
      <c r="X493" s="35">
        <v>137</v>
      </c>
    </row>
    <row r="494" spans="1:24">
      <c r="A494" s="26">
        <v>14.41</v>
      </c>
      <c r="B494">
        <v>77</v>
      </c>
      <c r="C494" t="s">
        <v>2739</v>
      </c>
      <c r="D494">
        <v>508</v>
      </c>
      <c r="E494" t="s">
        <v>3249</v>
      </c>
      <c r="F494">
        <v>412</v>
      </c>
      <c r="G494" s="37" t="s">
        <v>3984</v>
      </c>
      <c r="H494" s="37">
        <v>412</v>
      </c>
      <c r="I494" s="26">
        <v>15.98</v>
      </c>
      <c r="J494">
        <v>286</v>
      </c>
      <c r="O494" s="26">
        <v>9.44</v>
      </c>
      <c r="P494">
        <v>493</v>
      </c>
      <c r="Q494" s="26">
        <v>31.6</v>
      </c>
      <c r="R494">
        <v>493</v>
      </c>
      <c r="S494" s="26">
        <v>30.84</v>
      </c>
      <c r="T494">
        <v>493</v>
      </c>
      <c r="W494" s="34">
        <v>13.38</v>
      </c>
      <c r="X494" s="35">
        <v>136</v>
      </c>
    </row>
    <row r="495" spans="1:24">
      <c r="A495" s="26">
        <v>14.42</v>
      </c>
      <c r="B495">
        <v>76</v>
      </c>
      <c r="C495" t="s">
        <v>652</v>
      </c>
      <c r="D495">
        <v>507</v>
      </c>
      <c r="E495" t="s">
        <v>1495</v>
      </c>
      <c r="F495">
        <v>411</v>
      </c>
      <c r="G495" s="37" t="s">
        <v>2161</v>
      </c>
      <c r="H495" s="37">
        <v>411</v>
      </c>
      <c r="I495" s="26">
        <v>15.99</v>
      </c>
      <c r="J495">
        <v>285</v>
      </c>
      <c r="O495" s="26">
        <v>9.4499999999999993</v>
      </c>
      <c r="P495">
        <v>494</v>
      </c>
      <c r="Q495" s="26">
        <v>31.65</v>
      </c>
      <c r="R495">
        <v>494</v>
      </c>
      <c r="S495" s="26">
        <v>30.9</v>
      </c>
      <c r="T495">
        <v>494</v>
      </c>
      <c r="W495" s="34">
        <v>13.39</v>
      </c>
      <c r="X495" s="35">
        <v>135</v>
      </c>
    </row>
    <row r="496" spans="1:24">
      <c r="A496" s="26">
        <v>14.43</v>
      </c>
      <c r="B496">
        <v>75</v>
      </c>
      <c r="C496" t="s">
        <v>2740</v>
      </c>
      <c r="D496">
        <v>506</v>
      </c>
      <c r="E496" t="s">
        <v>3250</v>
      </c>
      <c r="F496">
        <v>410</v>
      </c>
      <c r="G496" s="37" t="s">
        <v>3540</v>
      </c>
      <c r="H496" s="37">
        <v>410</v>
      </c>
      <c r="I496" s="26">
        <v>16</v>
      </c>
      <c r="J496">
        <v>284</v>
      </c>
      <c r="O496" s="26">
        <v>9.4700000000000006</v>
      </c>
      <c r="P496">
        <v>495</v>
      </c>
      <c r="Q496" s="26">
        <v>31.7</v>
      </c>
      <c r="R496">
        <v>495</v>
      </c>
      <c r="S496" s="26">
        <v>30.95</v>
      </c>
      <c r="T496">
        <v>495</v>
      </c>
      <c r="W496" s="34">
        <v>13.41</v>
      </c>
      <c r="X496" s="35">
        <v>134</v>
      </c>
    </row>
    <row r="497" spans="1:24">
      <c r="A497" s="26">
        <v>14.44</v>
      </c>
      <c r="B497">
        <v>73</v>
      </c>
      <c r="C497" t="s">
        <v>2741</v>
      </c>
      <c r="D497">
        <v>505</v>
      </c>
      <c r="E497" t="s">
        <v>3251</v>
      </c>
      <c r="F497">
        <v>409</v>
      </c>
      <c r="G497" s="37" t="s">
        <v>3985</v>
      </c>
      <c r="H497" s="37">
        <v>409</v>
      </c>
      <c r="I497" s="26">
        <v>16.010000000000002</v>
      </c>
      <c r="J497">
        <v>283</v>
      </c>
      <c r="O497" s="26">
        <v>9.49</v>
      </c>
      <c r="P497">
        <v>496</v>
      </c>
      <c r="Q497" s="26">
        <v>31.75</v>
      </c>
      <c r="R497">
        <v>496</v>
      </c>
      <c r="S497" s="26">
        <v>31</v>
      </c>
      <c r="T497">
        <v>496</v>
      </c>
      <c r="W497" s="34">
        <v>13.42</v>
      </c>
      <c r="X497" s="35">
        <v>133</v>
      </c>
    </row>
    <row r="498" spans="1:24">
      <c r="A498" s="26">
        <v>14.45</v>
      </c>
      <c r="B498">
        <v>72</v>
      </c>
      <c r="C498" t="s">
        <v>2742</v>
      </c>
      <c r="D498">
        <v>504</v>
      </c>
      <c r="E498" t="s">
        <v>3252</v>
      </c>
      <c r="F498">
        <v>408</v>
      </c>
      <c r="G498" s="37" t="s">
        <v>3541</v>
      </c>
      <c r="H498" s="37">
        <v>408</v>
      </c>
      <c r="I498" s="26">
        <v>16.02</v>
      </c>
      <c r="J498">
        <v>282</v>
      </c>
      <c r="O498" s="26">
        <v>9.5</v>
      </c>
      <c r="P498">
        <v>497</v>
      </c>
      <c r="Q498" s="26">
        <v>31.81</v>
      </c>
      <c r="R498">
        <v>497</v>
      </c>
      <c r="S498" s="26">
        <v>31.05</v>
      </c>
      <c r="T498">
        <v>497</v>
      </c>
      <c r="W498" s="34">
        <v>13.43</v>
      </c>
      <c r="X498" s="35">
        <v>132</v>
      </c>
    </row>
    <row r="499" spans="1:24">
      <c r="A499" s="26">
        <v>14.46</v>
      </c>
      <c r="B499">
        <v>70</v>
      </c>
      <c r="C499" t="s">
        <v>2743</v>
      </c>
      <c r="D499">
        <v>503</v>
      </c>
      <c r="E499" t="s">
        <v>3253</v>
      </c>
      <c r="F499">
        <v>407</v>
      </c>
      <c r="G499" s="37" t="s">
        <v>3542</v>
      </c>
      <c r="H499" s="37">
        <v>407</v>
      </c>
      <c r="I499" s="26">
        <v>16.03</v>
      </c>
      <c r="J499">
        <v>281</v>
      </c>
      <c r="O499" s="26">
        <v>9.52</v>
      </c>
      <c r="P499">
        <v>498</v>
      </c>
      <c r="Q499" s="26">
        <v>31.86</v>
      </c>
      <c r="R499">
        <v>498</v>
      </c>
      <c r="S499" s="26">
        <v>31.11</v>
      </c>
      <c r="T499">
        <v>498</v>
      </c>
      <c r="W499" s="34">
        <v>13.44</v>
      </c>
      <c r="X499" s="35">
        <v>131</v>
      </c>
    </row>
    <row r="500" spans="1:24">
      <c r="A500" s="26">
        <v>14.47</v>
      </c>
      <c r="B500">
        <v>69</v>
      </c>
      <c r="C500" t="s">
        <v>2744</v>
      </c>
      <c r="D500">
        <v>502</v>
      </c>
      <c r="E500" t="s">
        <v>3254</v>
      </c>
      <c r="F500">
        <v>406</v>
      </c>
      <c r="G500" s="37" t="s">
        <v>3543</v>
      </c>
      <c r="H500" s="37">
        <v>406</v>
      </c>
      <c r="I500" s="26">
        <v>16.04</v>
      </c>
      <c r="J500">
        <v>280</v>
      </c>
      <c r="O500" s="26">
        <v>9.5299999999999994</v>
      </c>
      <c r="P500">
        <v>499</v>
      </c>
      <c r="Q500" s="26">
        <v>31.91</v>
      </c>
      <c r="R500">
        <v>499</v>
      </c>
      <c r="S500" s="26">
        <v>31.16</v>
      </c>
      <c r="T500">
        <v>499</v>
      </c>
      <c r="W500" s="34">
        <v>13.46</v>
      </c>
      <c r="X500" s="35">
        <v>130</v>
      </c>
    </row>
    <row r="501" spans="1:24">
      <c r="A501" s="26">
        <v>14.48</v>
      </c>
      <c r="B501">
        <v>68</v>
      </c>
      <c r="C501" t="s">
        <v>2745</v>
      </c>
      <c r="D501">
        <v>501</v>
      </c>
      <c r="E501" t="s">
        <v>1887</v>
      </c>
      <c r="F501">
        <v>405</v>
      </c>
      <c r="G501" s="37" t="s">
        <v>3544</v>
      </c>
      <c r="H501" s="37">
        <v>405</v>
      </c>
      <c r="I501" s="26">
        <v>16.05</v>
      </c>
      <c r="J501">
        <v>279</v>
      </c>
      <c r="O501" s="26">
        <v>9.5500000000000007</v>
      </c>
      <c r="P501">
        <v>500</v>
      </c>
      <c r="Q501" s="26">
        <v>31.96</v>
      </c>
      <c r="R501">
        <v>500</v>
      </c>
      <c r="S501" s="26">
        <v>31.21</v>
      </c>
      <c r="T501">
        <v>500</v>
      </c>
      <c r="W501" s="34">
        <v>13.47</v>
      </c>
      <c r="X501" s="35">
        <v>129</v>
      </c>
    </row>
    <row r="502" spans="1:24">
      <c r="A502" s="26">
        <v>14.49</v>
      </c>
      <c r="B502">
        <v>66</v>
      </c>
      <c r="C502" t="s">
        <v>2746</v>
      </c>
      <c r="D502">
        <v>500</v>
      </c>
      <c r="E502" t="s">
        <v>1499</v>
      </c>
      <c r="F502">
        <v>404</v>
      </c>
      <c r="G502" s="37" t="s">
        <v>3929</v>
      </c>
      <c r="H502" s="37">
        <v>404</v>
      </c>
      <c r="I502" s="26">
        <v>16.059999999999999</v>
      </c>
      <c r="J502">
        <v>278</v>
      </c>
      <c r="O502" s="26">
        <v>9.56</v>
      </c>
      <c r="P502">
        <v>501</v>
      </c>
      <c r="Q502" s="26">
        <v>32.020000000000003</v>
      </c>
      <c r="R502">
        <v>501</v>
      </c>
      <c r="S502" s="26">
        <v>31.27</v>
      </c>
      <c r="T502">
        <v>501</v>
      </c>
      <c r="W502" s="34">
        <v>13.48</v>
      </c>
      <c r="X502" s="35">
        <v>128</v>
      </c>
    </row>
    <row r="503" spans="1:24">
      <c r="A503" s="26">
        <v>14.5</v>
      </c>
      <c r="B503">
        <v>65</v>
      </c>
      <c r="C503" t="s">
        <v>2747</v>
      </c>
      <c r="D503">
        <v>499</v>
      </c>
      <c r="E503" t="s">
        <v>3255</v>
      </c>
      <c r="F503">
        <v>403</v>
      </c>
      <c r="G503" s="37" t="s">
        <v>3545</v>
      </c>
      <c r="H503" s="37">
        <v>403</v>
      </c>
      <c r="I503" s="26">
        <v>16.07</v>
      </c>
      <c r="J503">
        <v>277</v>
      </c>
      <c r="O503" s="26">
        <v>9.58</v>
      </c>
      <c r="P503">
        <v>502</v>
      </c>
      <c r="Q503" s="26">
        <v>32.07</v>
      </c>
      <c r="R503">
        <v>502</v>
      </c>
      <c r="S503" s="26">
        <v>31.32</v>
      </c>
      <c r="T503">
        <v>502</v>
      </c>
      <c r="W503" s="34">
        <v>13.49</v>
      </c>
      <c r="X503" s="35">
        <v>127</v>
      </c>
    </row>
    <row r="504" spans="1:24">
      <c r="A504" s="26">
        <v>14.51</v>
      </c>
      <c r="B504">
        <v>63</v>
      </c>
      <c r="C504" t="s">
        <v>2748</v>
      </c>
      <c r="D504">
        <v>498</v>
      </c>
      <c r="E504" t="s">
        <v>1888</v>
      </c>
      <c r="F504">
        <v>402</v>
      </c>
      <c r="G504" s="37" t="s">
        <v>3546</v>
      </c>
      <c r="H504" s="37">
        <v>402</v>
      </c>
      <c r="I504" s="26">
        <v>16.079999999999998</v>
      </c>
      <c r="J504">
        <v>276</v>
      </c>
      <c r="O504" s="26">
        <v>9.59</v>
      </c>
      <c r="P504">
        <v>503</v>
      </c>
      <c r="Q504" s="26">
        <v>32.119999999999997</v>
      </c>
      <c r="R504">
        <v>503</v>
      </c>
      <c r="S504" s="26">
        <v>31.37</v>
      </c>
      <c r="T504">
        <v>503</v>
      </c>
      <c r="W504" s="34">
        <v>13.51</v>
      </c>
      <c r="X504" s="35">
        <v>126</v>
      </c>
    </row>
    <row r="505" spans="1:24">
      <c r="A505" s="26">
        <v>14.52</v>
      </c>
      <c r="B505">
        <v>62</v>
      </c>
      <c r="C505" t="s">
        <v>2749</v>
      </c>
      <c r="D505">
        <v>497</v>
      </c>
      <c r="E505" t="s">
        <v>1503</v>
      </c>
      <c r="F505">
        <v>401</v>
      </c>
      <c r="G505" s="37" t="s">
        <v>2168</v>
      </c>
      <c r="H505" s="37">
        <v>401</v>
      </c>
      <c r="I505" s="26">
        <v>16.09</v>
      </c>
      <c r="J505">
        <v>275</v>
      </c>
      <c r="O505" s="26">
        <v>9.61</v>
      </c>
      <c r="P505">
        <v>504</v>
      </c>
      <c r="Q505" s="26">
        <v>32.17</v>
      </c>
      <c r="R505">
        <v>504</v>
      </c>
      <c r="S505" s="26">
        <v>31.42</v>
      </c>
      <c r="T505">
        <v>504</v>
      </c>
      <c r="W505" s="34">
        <v>13.52</v>
      </c>
      <c r="X505" s="35">
        <v>125</v>
      </c>
    </row>
    <row r="506" spans="1:24">
      <c r="A506" s="26">
        <v>14.53</v>
      </c>
      <c r="B506">
        <v>61</v>
      </c>
      <c r="C506" t="s">
        <v>2750</v>
      </c>
      <c r="D506">
        <v>496</v>
      </c>
      <c r="E506" t="s">
        <v>1504</v>
      </c>
      <c r="F506">
        <v>400</v>
      </c>
      <c r="G506" s="37" t="s">
        <v>2169</v>
      </c>
      <c r="H506" s="37">
        <v>400</v>
      </c>
      <c r="I506" s="26">
        <v>16.100000000000001</v>
      </c>
      <c r="J506">
        <v>274</v>
      </c>
      <c r="O506" s="26">
        <v>9.6199999999999992</v>
      </c>
      <c r="P506">
        <v>505</v>
      </c>
      <c r="Q506" s="26">
        <v>32.229999999999997</v>
      </c>
      <c r="R506">
        <v>505</v>
      </c>
      <c r="S506" s="26">
        <v>31.48</v>
      </c>
      <c r="T506">
        <v>505</v>
      </c>
      <c r="W506" s="34">
        <v>13.53</v>
      </c>
      <c r="X506" s="35">
        <v>124</v>
      </c>
    </row>
    <row r="507" spans="1:24">
      <c r="A507" s="26">
        <v>14.54</v>
      </c>
      <c r="B507">
        <v>59</v>
      </c>
      <c r="C507" t="s">
        <v>663</v>
      </c>
      <c r="D507">
        <v>495</v>
      </c>
      <c r="E507" t="s">
        <v>1505</v>
      </c>
      <c r="F507">
        <v>399</v>
      </c>
      <c r="G507" s="37" t="s">
        <v>3930</v>
      </c>
      <c r="H507" s="37">
        <v>399</v>
      </c>
      <c r="I507" s="26">
        <v>16.11</v>
      </c>
      <c r="J507">
        <v>273</v>
      </c>
      <c r="O507" s="26">
        <v>9.64</v>
      </c>
      <c r="P507">
        <v>506</v>
      </c>
      <c r="Q507" s="26">
        <v>32.28</v>
      </c>
      <c r="R507">
        <v>506</v>
      </c>
      <c r="S507" s="26">
        <v>31.53</v>
      </c>
      <c r="T507">
        <v>506</v>
      </c>
      <c r="W507" s="34">
        <v>13.54</v>
      </c>
      <c r="X507" s="35">
        <v>123</v>
      </c>
    </row>
    <row r="508" spans="1:24">
      <c r="A508" s="26">
        <v>14.57</v>
      </c>
      <c r="B508">
        <v>58</v>
      </c>
      <c r="C508" t="s">
        <v>2751</v>
      </c>
      <c r="D508">
        <v>494</v>
      </c>
      <c r="E508" t="s">
        <v>3256</v>
      </c>
      <c r="F508">
        <v>398</v>
      </c>
      <c r="G508" s="37" t="s">
        <v>3547</v>
      </c>
      <c r="H508" s="37">
        <v>398</v>
      </c>
      <c r="I508" s="26">
        <v>16.12</v>
      </c>
      <c r="J508">
        <v>272</v>
      </c>
      <c r="O508" s="26">
        <v>9.65</v>
      </c>
      <c r="P508">
        <v>507</v>
      </c>
      <c r="Q508" s="26">
        <v>32.33</v>
      </c>
      <c r="R508">
        <v>507</v>
      </c>
      <c r="S508" s="26">
        <v>31.58</v>
      </c>
      <c r="T508">
        <v>507</v>
      </c>
      <c r="W508" s="34">
        <v>13.56</v>
      </c>
      <c r="X508" s="35">
        <v>122</v>
      </c>
    </row>
    <row r="509" spans="1:24">
      <c r="A509" s="26">
        <v>14.59</v>
      </c>
      <c r="B509">
        <v>57</v>
      </c>
      <c r="C509" t="s">
        <v>2752</v>
      </c>
      <c r="D509">
        <v>493</v>
      </c>
      <c r="E509" t="s">
        <v>1507</v>
      </c>
      <c r="F509">
        <v>397</v>
      </c>
      <c r="G509" s="37" t="s">
        <v>2170</v>
      </c>
      <c r="H509" s="37">
        <v>397</v>
      </c>
      <c r="I509" s="26">
        <v>16.13</v>
      </c>
      <c r="J509">
        <v>271</v>
      </c>
      <c r="O509" s="26">
        <v>9.67</v>
      </c>
      <c r="P509">
        <v>508</v>
      </c>
      <c r="Q509" s="26">
        <v>32.39</v>
      </c>
      <c r="R509">
        <v>508</v>
      </c>
      <c r="S509" s="26">
        <v>31.63</v>
      </c>
      <c r="T509">
        <v>508</v>
      </c>
      <c r="W509" s="34">
        <v>13.57</v>
      </c>
      <c r="X509" s="35">
        <v>121</v>
      </c>
    </row>
    <row r="510" spans="1:24">
      <c r="A510" s="26">
        <v>14.62</v>
      </c>
      <c r="B510">
        <v>56</v>
      </c>
      <c r="C510" t="s">
        <v>2753</v>
      </c>
      <c r="D510">
        <v>492</v>
      </c>
      <c r="E510" t="s">
        <v>3257</v>
      </c>
      <c r="F510">
        <v>396</v>
      </c>
      <c r="G510" s="37" t="s">
        <v>3548</v>
      </c>
      <c r="H510" s="37">
        <v>396</v>
      </c>
      <c r="I510" s="26">
        <v>16.14</v>
      </c>
      <c r="J510">
        <v>270</v>
      </c>
      <c r="O510" s="26">
        <v>9.68</v>
      </c>
      <c r="P510">
        <v>509</v>
      </c>
      <c r="Q510" s="26">
        <v>32.44</v>
      </c>
      <c r="R510">
        <v>509</v>
      </c>
      <c r="S510" s="26">
        <v>31.69</v>
      </c>
      <c r="T510">
        <v>509</v>
      </c>
      <c r="W510" s="34">
        <v>13.58</v>
      </c>
      <c r="X510" s="35">
        <v>120</v>
      </c>
    </row>
    <row r="511" spans="1:24">
      <c r="A511" s="26">
        <v>14.64</v>
      </c>
      <c r="B511">
        <v>55</v>
      </c>
      <c r="C511" t="s">
        <v>2754</v>
      </c>
      <c r="D511">
        <v>491</v>
      </c>
      <c r="E511" t="s">
        <v>1509</v>
      </c>
      <c r="F511">
        <v>395</v>
      </c>
      <c r="G511" s="37" t="s">
        <v>2171</v>
      </c>
      <c r="H511" s="37">
        <v>395</v>
      </c>
      <c r="I511" s="26">
        <v>16.149999999999999</v>
      </c>
      <c r="J511">
        <v>269</v>
      </c>
      <c r="O511" s="26">
        <v>9.6999999999999993</v>
      </c>
      <c r="P511">
        <v>510</v>
      </c>
      <c r="Q511" s="26">
        <v>32.49</v>
      </c>
      <c r="R511">
        <v>510</v>
      </c>
      <c r="S511" s="26">
        <v>31.74</v>
      </c>
      <c r="T511">
        <v>510</v>
      </c>
      <c r="W511" s="34">
        <v>13.59</v>
      </c>
      <c r="X511" s="35">
        <v>119</v>
      </c>
    </row>
    <row r="512" spans="1:24">
      <c r="A512" s="26">
        <v>14.67</v>
      </c>
      <c r="B512">
        <v>54</v>
      </c>
      <c r="C512" t="s">
        <v>2755</v>
      </c>
      <c r="D512">
        <v>490</v>
      </c>
      <c r="E512" t="s">
        <v>3258</v>
      </c>
      <c r="F512">
        <v>394</v>
      </c>
      <c r="G512" s="37" t="s">
        <v>3933</v>
      </c>
      <c r="H512" s="37">
        <v>394</v>
      </c>
      <c r="I512" s="26">
        <v>16.16</v>
      </c>
      <c r="J512">
        <v>268</v>
      </c>
      <c r="O512" s="26">
        <v>9.7200000000000006</v>
      </c>
      <c r="P512">
        <v>511</v>
      </c>
      <c r="Q512" s="26">
        <v>32.54</v>
      </c>
      <c r="R512">
        <v>511</v>
      </c>
      <c r="S512" s="26">
        <v>31.79</v>
      </c>
      <c r="T512">
        <v>511</v>
      </c>
      <c r="W512" s="34">
        <v>13.61</v>
      </c>
      <c r="X512" s="35">
        <v>118</v>
      </c>
    </row>
    <row r="513" spans="1:24">
      <c r="A513" s="26">
        <v>14.69</v>
      </c>
      <c r="B513">
        <v>53</v>
      </c>
      <c r="C513" t="s">
        <v>2756</v>
      </c>
      <c r="D513">
        <v>489</v>
      </c>
      <c r="E513" t="s">
        <v>3259</v>
      </c>
      <c r="F513">
        <v>393</v>
      </c>
      <c r="G513" s="37" t="s">
        <v>3986</v>
      </c>
      <c r="H513" s="37">
        <v>393</v>
      </c>
      <c r="I513" s="26">
        <v>16.170000000000002</v>
      </c>
      <c r="J513">
        <v>267</v>
      </c>
      <c r="O513" s="26">
        <v>9.73</v>
      </c>
      <c r="P513">
        <v>512</v>
      </c>
      <c r="Q513" s="26">
        <v>32.6</v>
      </c>
      <c r="R513">
        <v>512</v>
      </c>
      <c r="S513" s="26">
        <v>31.84</v>
      </c>
      <c r="T513">
        <v>512</v>
      </c>
      <c r="W513" s="34">
        <v>13.62</v>
      </c>
      <c r="X513" s="35">
        <v>117</v>
      </c>
    </row>
    <row r="514" spans="1:24">
      <c r="A514" s="26">
        <v>14.72</v>
      </c>
      <c r="B514">
        <v>52</v>
      </c>
      <c r="C514" t="s">
        <v>670</v>
      </c>
      <c r="D514">
        <v>488</v>
      </c>
      <c r="E514" t="s">
        <v>3260</v>
      </c>
      <c r="F514">
        <v>392</v>
      </c>
      <c r="G514" s="37" t="s">
        <v>3987</v>
      </c>
      <c r="H514" s="37">
        <v>392</v>
      </c>
      <c r="I514" s="26">
        <v>16.18</v>
      </c>
      <c r="J514">
        <v>266</v>
      </c>
      <c r="O514" s="26">
        <v>9.75</v>
      </c>
      <c r="P514">
        <v>513</v>
      </c>
      <c r="Q514" s="26">
        <v>32.65</v>
      </c>
      <c r="R514">
        <v>513</v>
      </c>
      <c r="S514" s="26">
        <v>31.9</v>
      </c>
      <c r="T514">
        <v>513</v>
      </c>
      <c r="W514" s="34">
        <v>13.63</v>
      </c>
      <c r="X514" s="35">
        <v>116</v>
      </c>
    </row>
    <row r="515" spans="1:24">
      <c r="A515" s="26">
        <v>14.74</v>
      </c>
      <c r="B515">
        <v>51</v>
      </c>
      <c r="C515" t="s">
        <v>2757</v>
      </c>
      <c r="D515">
        <v>487</v>
      </c>
      <c r="E515" t="s">
        <v>3261</v>
      </c>
      <c r="F515">
        <v>391</v>
      </c>
      <c r="G515" s="37" t="s">
        <v>3988</v>
      </c>
      <c r="H515" s="37">
        <v>391</v>
      </c>
      <c r="I515" s="26">
        <v>16.2</v>
      </c>
      <c r="J515">
        <v>265</v>
      </c>
      <c r="O515" s="26">
        <v>9.76</v>
      </c>
      <c r="P515">
        <v>514</v>
      </c>
      <c r="Q515" s="26">
        <v>32.700000000000003</v>
      </c>
      <c r="R515">
        <v>514</v>
      </c>
      <c r="S515" s="26">
        <v>31.95</v>
      </c>
      <c r="T515">
        <v>514</v>
      </c>
      <c r="W515" s="34">
        <v>13.64</v>
      </c>
      <c r="X515" s="35">
        <v>115</v>
      </c>
    </row>
    <row r="516" spans="1:24">
      <c r="A516" s="26">
        <v>14.77</v>
      </c>
      <c r="B516">
        <v>50</v>
      </c>
      <c r="C516" t="s">
        <v>2758</v>
      </c>
      <c r="D516">
        <v>486</v>
      </c>
      <c r="E516" t="s">
        <v>3262</v>
      </c>
      <c r="F516">
        <v>390</v>
      </c>
      <c r="G516" s="37" t="s">
        <v>3989</v>
      </c>
      <c r="H516" s="37">
        <v>390</v>
      </c>
      <c r="I516" s="26">
        <v>16.21</v>
      </c>
      <c r="J516">
        <v>264</v>
      </c>
      <c r="O516" s="26">
        <v>9.7799999999999994</v>
      </c>
      <c r="P516">
        <v>515</v>
      </c>
      <c r="Q516" s="26">
        <v>32.75</v>
      </c>
      <c r="R516">
        <v>515</v>
      </c>
      <c r="S516" s="26">
        <v>32</v>
      </c>
      <c r="T516">
        <v>515</v>
      </c>
      <c r="W516" s="34">
        <v>13.66</v>
      </c>
      <c r="X516" s="35">
        <v>114</v>
      </c>
    </row>
    <row r="517" spans="1:24">
      <c r="A517" s="26">
        <v>14.79</v>
      </c>
      <c r="B517">
        <v>49</v>
      </c>
      <c r="C517" t="s">
        <v>2759</v>
      </c>
      <c r="D517">
        <v>485</v>
      </c>
      <c r="E517" t="s">
        <v>1513</v>
      </c>
      <c r="F517">
        <v>389</v>
      </c>
      <c r="G517" s="37" t="s">
        <v>3990</v>
      </c>
      <c r="H517" s="37">
        <v>389</v>
      </c>
      <c r="I517" s="26">
        <v>16.22</v>
      </c>
      <c r="J517">
        <v>263</v>
      </c>
      <c r="O517" s="26">
        <v>9.7899999999999991</v>
      </c>
      <c r="P517">
        <v>516</v>
      </c>
      <c r="Q517" s="26">
        <v>32.81</v>
      </c>
      <c r="R517">
        <v>516</v>
      </c>
      <c r="S517" s="26">
        <v>32.06</v>
      </c>
      <c r="T517">
        <v>516</v>
      </c>
      <c r="W517" s="34">
        <v>13.67</v>
      </c>
      <c r="X517" s="35">
        <v>113</v>
      </c>
    </row>
    <row r="518" spans="1:24">
      <c r="A518" s="26">
        <v>14.82</v>
      </c>
      <c r="B518">
        <v>48</v>
      </c>
      <c r="C518" t="s">
        <v>2760</v>
      </c>
      <c r="D518">
        <v>484</v>
      </c>
      <c r="E518" t="s">
        <v>1514</v>
      </c>
      <c r="F518">
        <v>388</v>
      </c>
      <c r="G518" s="37" t="s">
        <v>2176</v>
      </c>
      <c r="H518" s="37">
        <v>388</v>
      </c>
      <c r="I518" s="26">
        <v>16.23</v>
      </c>
      <c r="J518">
        <v>262</v>
      </c>
      <c r="O518" s="26">
        <v>9.81</v>
      </c>
      <c r="P518">
        <v>517</v>
      </c>
      <c r="Q518" s="26">
        <v>32.86</v>
      </c>
      <c r="R518">
        <v>517</v>
      </c>
      <c r="S518" s="26">
        <v>32.11</v>
      </c>
      <c r="T518">
        <v>517</v>
      </c>
      <c r="W518" s="34">
        <v>13.68</v>
      </c>
      <c r="X518" s="35">
        <v>112</v>
      </c>
    </row>
    <row r="519" spans="1:24">
      <c r="A519" s="26">
        <v>14.84</v>
      </c>
      <c r="B519">
        <v>47</v>
      </c>
      <c r="C519" t="s">
        <v>2761</v>
      </c>
      <c r="D519">
        <v>483</v>
      </c>
      <c r="E519" t="s">
        <v>1515</v>
      </c>
      <c r="F519">
        <v>387</v>
      </c>
      <c r="G519" s="37" t="s">
        <v>2177</v>
      </c>
      <c r="H519" s="37">
        <v>387</v>
      </c>
      <c r="I519" s="26">
        <v>16.239999999999998</v>
      </c>
      <c r="J519">
        <v>261</v>
      </c>
      <c r="O519" s="26">
        <v>9.82</v>
      </c>
      <c r="P519">
        <v>518</v>
      </c>
      <c r="Q519" s="26">
        <v>32.909999999999997</v>
      </c>
      <c r="R519">
        <v>518</v>
      </c>
      <c r="S519" s="26">
        <v>32.159999999999997</v>
      </c>
      <c r="T519">
        <v>518</v>
      </c>
      <c r="W519" s="34">
        <v>13.69</v>
      </c>
      <c r="X519" s="35">
        <v>111</v>
      </c>
    </row>
    <row r="520" spans="1:24">
      <c r="A520" s="26">
        <v>14.87</v>
      </c>
      <c r="B520">
        <v>46</v>
      </c>
      <c r="C520" t="s">
        <v>2762</v>
      </c>
      <c r="D520">
        <v>482</v>
      </c>
      <c r="E520" t="s">
        <v>1516</v>
      </c>
      <c r="F520">
        <v>386</v>
      </c>
      <c r="G520" s="37" t="s">
        <v>3934</v>
      </c>
      <c r="H520" s="37">
        <v>386</v>
      </c>
      <c r="I520" s="26">
        <v>16.25</v>
      </c>
      <c r="J520">
        <v>260</v>
      </c>
      <c r="O520" s="26">
        <v>9.84</v>
      </c>
      <c r="P520">
        <v>519</v>
      </c>
      <c r="Q520" s="26">
        <v>32.96</v>
      </c>
      <c r="R520">
        <v>519</v>
      </c>
      <c r="S520" s="26">
        <v>32.21</v>
      </c>
      <c r="T520">
        <v>519</v>
      </c>
      <c r="W520" s="34">
        <v>13.71</v>
      </c>
      <c r="X520" s="35">
        <v>110</v>
      </c>
    </row>
    <row r="521" spans="1:24">
      <c r="A521" s="26">
        <v>14.91</v>
      </c>
      <c r="B521">
        <v>45</v>
      </c>
      <c r="C521" t="s">
        <v>2763</v>
      </c>
      <c r="D521">
        <v>481</v>
      </c>
      <c r="E521" t="s">
        <v>1517</v>
      </c>
      <c r="F521">
        <v>385</v>
      </c>
      <c r="G521" s="37" t="s">
        <v>2178</v>
      </c>
      <c r="H521" s="37">
        <v>385</v>
      </c>
      <c r="I521" s="26">
        <v>16.260000000000002</v>
      </c>
      <c r="J521">
        <v>259</v>
      </c>
      <c r="O521" s="26">
        <v>9.85</v>
      </c>
      <c r="P521">
        <v>520</v>
      </c>
      <c r="Q521" s="26">
        <v>33.020000000000003</v>
      </c>
      <c r="R521">
        <v>520</v>
      </c>
      <c r="S521" s="26">
        <v>32.270000000000003</v>
      </c>
      <c r="T521">
        <v>520</v>
      </c>
      <c r="W521" s="34">
        <v>13.72</v>
      </c>
      <c r="X521" s="35">
        <v>109</v>
      </c>
    </row>
    <row r="522" spans="1:24">
      <c r="A522" s="26">
        <v>14.94</v>
      </c>
      <c r="B522">
        <v>44</v>
      </c>
      <c r="C522" t="s">
        <v>2764</v>
      </c>
      <c r="D522">
        <v>480</v>
      </c>
      <c r="E522" t="s">
        <v>1518</v>
      </c>
      <c r="F522">
        <v>384</v>
      </c>
      <c r="G522" s="37" t="s">
        <v>2179</v>
      </c>
      <c r="H522" s="37">
        <v>384</v>
      </c>
      <c r="I522" s="26">
        <v>16.27</v>
      </c>
      <c r="J522">
        <v>258</v>
      </c>
      <c r="O522" s="26">
        <v>9.8699999999999992</v>
      </c>
      <c r="P522">
        <v>521</v>
      </c>
      <c r="Q522" s="26">
        <v>33.07</v>
      </c>
      <c r="R522">
        <v>521</v>
      </c>
      <c r="S522" s="26">
        <v>32.32</v>
      </c>
      <c r="T522">
        <v>521</v>
      </c>
      <c r="W522" s="34">
        <v>13.73</v>
      </c>
      <c r="X522" s="35">
        <v>108</v>
      </c>
    </row>
    <row r="523" spans="1:24">
      <c r="A523" s="26">
        <v>14.97</v>
      </c>
      <c r="B523">
        <v>43</v>
      </c>
      <c r="C523" t="s">
        <v>2765</v>
      </c>
      <c r="D523">
        <v>479</v>
      </c>
      <c r="E523" t="s">
        <v>3263</v>
      </c>
      <c r="F523">
        <v>383</v>
      </c>
      <c r="G523" s="37" t="s">
        <v>2180</v>
      </c>
      <c r="H523" s="37">
        <v>383</v>
      </c>
      <c r="I523" s="26">
        <v>16.28</v>
      </c>
      <c r="J523">
        <v>257</v>
      </c>
      <c r="O523" s="26">
        <v>9.8800000000000008</v>
      </c>
      <c r="P523">
        <v>522</v>
      </c>
      <c r="Q523" s="26">
        <v>33.119999999999997</v>
      </c>
      <c r="R523">
        <v>522</v>
      </c>
      <c r="S523" s="26">
        <v>32.369999999999997</v>
      </c>
      <c r="T523">
        <v>522</v>
      </c>
      <c r="W523" s="34">
        <v>13.74</v>
      </c>
      <c r="X523" s="35">
        <v>107</v>
      </c>
    </row>
    <row r="524" spans="1:24">
      <c r="A524" s="26">
        <v>15.01</v>
      </c>
      <c r="B524">
        <v>42</v>
      </c>
      <c r="C524" t="s">
        <v>2766</v>
      </c>
      <c r="D524">
        <v>478</v>
      </c>
      <c r="E524" t="s">
        <v>3264</v>
      </c>
      <c r="F524">
        <v>382</v>
      </c>
      <c r="G524" s="37" t="s">
        <v>3549</v>
      </c>
      <c r="H524" s="37">
        <v>382</v>
      </c>
      <c r="I524" s="26">
        <v>16.3</v>
      </c>
      <c r="J524">
        <v>256</v>
      </c>
      <c r="O524" s="26">
        <v>9.9</v>
      </c>
      <c r="P524">
        <v>523</v>
      </c>
      <c r="Q524" s="26">
        <v>33.17</v>
      </c>
      <c r="R524">
        <v>523</v>
      </c>
      <c r="S524" s="26">
        <v>32.42</v>
      </c>
      <c r="T524">
        <v>523</v>
      </c>
      <c r="W524" s="34">
        <v>13.76</v>
      </c>
      <c r="X524" s="35">
        <v>106</v>
      </c>
    </row>
    <row r="525" spans="1:24">
      <c r="A525" s="26">
        <v>15.04</v>
      </c>
      <c r="B525">
        <v>41</v>
      </c>
      <c r="C525" t="s">
        <v>2767</v>
      </c>
      <c r="D525">
        <v>477</v>
      </c>
      <c r="E525" t="s">
        <v>3265</v>
      </c>
      <c r="F525">
        <v>381</v>
      </c>
      <c r="G525" s="37" t="s">
        <v>3550</v>
      </c>
      <c r="H525" s="37">
        <v>381</v>
      </c>
      <c r="I525" s="26">
        <v>16.309999999999999</v>
      </c>
      <c r="J525">
        <v>255</v>
      </c>
      <c r="O525" s="26">
        <v>9.91</v>
      </c>
      <c r="P525">
        <v>524</v>
      </c>
      <c r="Q525" s="26">
        <v>33.229999999999997</v>
      </c>
      <c r="R525">
        <v>524</v>
      </c>
      <c r="S525" s="26">
        <v>32.479999999999997</v>
      </c>
      <c r="T525">
        <v>524</v>
      </c>
      <c r="W525" s="34">
        <v>13.77</v>
      </c>
      <c r="X525" s="35">
        <v>105</v>
      </c>
    </row>
    <row r="526" spans="1:24">
      <c r="A526" s="26">
        <v>15.07</v>
      </c>
      <c r="B526">
        <v>40</v>
      </c>
      <c r="C526" t="s">
        <v>2768</v>
      </c>
      <c r="D526">
        <v>476</v>
      </c>
      <c r="E526" t="s">
        <v>3266</v>
      </c>
      <c r="F526">
        <v>380</v>
      </c>
      <c r="G526" s="37" t="s">
        <v>3551</v>
      </c>
      <c r="H526" s="37">
        <v>380</v>
      </c>
      <c r="I526" s="26">
        <v>16.32</v>
      </c>
      <c r="J526">
        <v>254</v>
      </c>
      <c r="O526" s="26">
        <v>9.93</v>
      </c>
      <c r="P526">
        <v>525</v>
      </c>
      <c r="Q526" s="26">
        <v>33.28</v>
      </c>
      <c r="R526">
        <v>525</v>
      </c>
      <c r="S526" s="26">
        <v>32.53</v>
      </c>
      <c r="T526">
        <v>525</v>
      </c>
      <c r="W526" s="34">
        <v>13.78</v>
      </c>
      <c r="X526" s="35">
        <v>104</v>
      </c>
    </row>
    <row r="527" spans="1:24">
      <c r="A527" s="26">
        <v>15.11</v>
      </c>
      <c r="B527">
        <v>39</v>
      </c>
      <c r="C527" t="s">
        <v>2769</v>
      </c>
      <c r="D527">
        <v>475</v>
      </c>
      <c r="E527" t="s">
        <v>3267</v>
      </c>
      <c r="F527">
        <v>379</v>
      </c>
      <c r="G527" s="37" t="s">
        <v>3991</v>
      </c>
      <c r="H527" s="37">
        <v>379</v>
      </c>
      <c r="I527" s="26">
        <v>16.329999999999998</v>
      </c>
      <c r="J527">
        <v>253</v>
      </c>
      <c r="O527" s="26">
        <v>9.94</v>
      </c>
      <c r="P527">
        <v>526</v>
      </c>
      <c r="Q527" s="26">
        <v>33.33</v>
      </c>
      <c r="R527">
        <v>526</v>
      </c>
      <c r="S527" s="26">
        <v>32.58</v>
      </c>
      <c r="T527">
        <v>526</v>
      </c>
      <c r="W527" s="34">
        <v>13.79</v>
      </c>
      <c r="X527" s="35">
        <v>103</v>
      </c>
    </row>
    <row r="528" spans="1:24">
      <c r="A528" s="26">
        <v>15.14</v>
      </c>
      <c r="B528">
        <v>38</v>
      </c>
      <c r="C528" t="s">
        <v>2770</v>
      </c>
      <c r="D528">
        <v>474</v>
      </c>
      <c r="E528" t="s">
        <v>1896</v>
      </c>
      <c r="F528">
        <v>378</v>
      </c>
      <c r="G528" s="37" t="s">
        <v>3552</v>
      </c>
      <c r="H528" s="37">
        <v>378</v>
      </c>
      <c r="I528" s="26">
        <v>16.34</v>
      </c>
      <c r="J528">
        <v>252</v>
      </c>
      <c r="O528" s="26">
        <v>9.9600000000000009</v>
      </c>
      <c r="P528">
        <v>527</v>
      </c>
      <c r="Q528" s="26">
        <v>33.380000000000003</v>
      </c>
      <c r="R528">
        <v>527</v>
      </c>
      <c r="S528" s="26">
        <v>32.630000000000003</v>
      </c>
      <c r="T528">
        <v>527</v>
      </c>
      <c r="W528" s="34">
        <v>13.81</v>
      </c>
      <c r="X528" s="35">
        <v>102</v>
      </c>
    </row>
    <row r="529" spans="1:24">
      <c r="A529" s="26">
        <v>15.17</v>
      </c>
      <c r="B529">
        <v>37</v>
      </c>
      <c r="C529" t="s">
        <v>683</v>
      </c>
      <c r="D529">
        <v>473</v>
      </c>
      <c r="E529" t="s">
        <v>1523</v>
      </c>
      <c r="F529">
        <v>377</v>
      </c>
      <c r="G529" s="37" t="s">
        <v>3936</v>
      </c>
      <c r="H529" s="37">
        <v>377</v>
      </c>
      <c r="I529" s="26">
        <v>16.350000000000001</v>
      </c>
      <c r="J529">
        <v>251</v>
      </c>
      <c r="O529" s="26">
        <v>9.98</v>
      </c>
      <c r="P529">
        <v>528</v>
      </c>
      <c r="Q529" s="26">
        <v>33.43</v>
      </c>
      <c r="R529">
        <v>528</v>
      </c>
      <c r="S529" s="26">
        <v>32.69</v>
      </c>
      <c r="T529">
        <v>528</v>
      </c>
      <c r="W529" s="34">
        <v>13.82</v>
      </c>
      <c r="X529" s="35">
        <v>101</v>
      </c>
    </row>
    <row r="530" spans="1:24">
      <c r="A530" s="26">
        <v>15.21</v>
      </c>
      <c r="B530">
        <v>36</v>
      </c>
      <c r="C530" t="s">
        <v>2771</v>
      </c>
      <c r="D530">
        <v>472</v>
      </c>
      <c r="E530" t="s">
        <v>1524</v>
      </c>
      <c r="F530">
        <v>376</v>
      </c>
      <c r="G530" s="37" t="s">
        <v>3937</v>
      </c>
      <c r="H530" s="37">
        <v>376</v>
      </c>
      <c r="I530" s="26">
        <v>16.36</v>
      </c>
      <c r="J530">
        <v>250</v>
      </c>
      <c r="O530" s="26">
        <v>9.99</v>
      </c>
      <c r="P530">
        <v>529</v>
      </c>
      <c r="Q530" s="26">
        <v>33.49</v>
      </c>
      <c r="R530">
        <v>529</v>
      </c>
      <c r="S530" s="26">
        <v>32.74</v>
      </c>
      <c r="T530">
        <v>529</v>
      </c>
      <c r="W530" s="34">
        <v>13.83</v>
      </c>
      <c r="X530" s="35">
        <v>100</v>
      </c>
    </row>
    <row r="531" spans="1:24">
      <c r="A531" s="26">
        <v>15.24</v>
      </c>
      <c r="B531">
        <v>35</v>
      </c>
      <c r="C531" t="s">
        <v>2772</v>
      </c>
      <c r="D531">
        <v>471</v>
      </c>
      <c r="E531" t="s">
        <v>1525</v>
      </c>
      <c r="F531">
        <v>375</v>
      </c>
      <c r="G531" s="37" t="s">
        <v>2183</v>
      </c>
      <c r="H531" s="37">
        <v>375</v>
      </c>
      <c r="I531" s="26">
        <v>16.37</v>
      </c>
      <c r="J531">
        <v>249</v>
      </c>
      <c r="O531" s="26">
        <v>10.01</v>
      </c>
      <c r="P531">
        <v>530</v>
      </c>
      <c r="Q531" s="26">
        <v>33.54</v>
      </c>
      <c r="R531">
        <v>530</v>
      </c>
      <c r="S531" s="26">
        <v>32.79</v>
      </c>
      <c r="T531">
        <v>530</v>
      </c>
      <c r="W531" s="34">
        <v>13.85</v>
      </c>
      <c r="X531" s="35">
        <v>99</v>
      </c>
    </row>
    <row r="532" spans="1:24">
      <c r="A532" s="26">
        <v>15.29</v>
      </c>
      <c r="B532">
        <v>34</v>
      </c>
      <c r="C532" t="s">
        <v>686</v>
      </c>
      <c r="D532">
        <v>470</v>
      </c>
      <c r="E532" t="s">
        <v>1526</v>
      </c>
      <c r="F532">
        <v>374</v>
      </c>
      <c r="G532" s="37" t="s">
        <v>2184</v>
      </c>
      <c r="H532" s="37">
        <v>374</v>
      </c>
      <c r="I532" s="26">
        <v>16.38</v>
      </c>
      <c r="J532">
        <v>248</v>
      </c>
      <c r="O532" s="26">
        <v>10.02</v>
      </c>
      <c r="P532">
        <v>531</v>
      </c>
      <c r="Q532" s="26">
        <v>33.590000000000003</v>
      </c>
      <c r="R532">
        <v>531</v>
      </c>
      <c r="S532" s="26">
        <v>32.840000000000003</v>
      </c>
      <c r="T532">
        <v>531</v>
      </c>
      <c r="W532" s="34">
        <v>13.86</v>
      </c>
      <c r="X532" s="35">
        <v>98</v>
      </c>
    </row>
    <row r="533" spans="1:24">
      <c r="A533" s="26">
        <v>15.34</v>
      </c>
      <c r="B533">
        <v>33</v>
      </c>
      <c r="C533" t="s">
        <v>2773</v>
      </c>
      <c r="D533">
        <v>469</v>
      </c>
      <c r="E533" t="s">
        <v>1528</v>
      </c>
      <c r="F533">
        <v>373</v>
      </c>
      <c r="G533" s="37" t="s">
        <v>2185</v>
      </c>
      <c r="H533" s="37">
        <v>373</v>
      </c>
      <c r="I533" s="26">
        <v>16.399999999999999</v>
      </c>
      <c r="J533">
        <v>247</v>
      </c>
      <c r="O533" s="26">
        <v>10.039999999999999</v>
      </c>
      <c r="P533">
        <v>532</v>
      </c>
      <c r="Q533" s="26">
        <v>33.64</v>
      </c>
      <c r="R533">
        <v>532</v>
      </c>
      <c r="S533" s="26">
        <v>32.9</v>
      </c>
      <c r="T533">
        <v>532</v>
      </c>
      <c r="W533" s="34">
        <v>13.88</v>
      </c>
      <c r="X533" s="35">
        <v>97</v>
      </c>
    </row>
    <row r="534" spans="1:24">
      <c r="A534" s="26">
        <v>15.39</v>
      </c>
      <c r="B534">
        <v>32</v>
      </c>
      <c r="C534" t="s">
        <v>2774</v>
      </c>
      <c r="D534">
        <v>468</v>
      </c>
      <c r="E534" t="s">
        <v>3268</v>
      </c>
      <c r="F534">
        <v>372</v>
      </c>
      <c r="G534" s="37" t="s">
        <v>3553</v>
      </c>
      <c r="H534" s="37">
        <v>372</v>
      </c>
      <c r="I534" s="26">
        <v>16.41</v>
      </c>
      <c r="J534">
        <v>246</v>
      </c>
      <c r="O534" s="26">
        <v>10.050000000000001</v>
      </c>
      <c r="P534">
        <v>533</v>
      </c>
      <c r="Q534" s="26">
        <v>33.700000000000003</v>
      </c>
      <c r="R534">
        <v>533</v>
      </c>
      <c r="S534" s="26">
        <v>32.950000000000003</v>
      </c>
      <c r="T534">
        <v>533</v>
      </c>
      <c r="W534" s="34">
        <v>13.89</v>
      </c>
      <c r="X534" s="35">
        <v>96</v>
      </c>
    </row>
    <row r="535" spans="1:24">
      <c r="A535" s="26">
        <v>15.44</v>
      </c>
      <c r="B535">
        <v>31</v>
      </c>
      <c r="C535" t="s">
        <v>2775</v>
      </c>
      <c r="D535">
        <v>467</v>
      </c>
      <c r="E535" t="s">
        <v>3269</v>
      </c>
      <c r="F535">
        <v>371</v>
      </c>
      <c r="G535" s="37" t="s">
        <v>3992</v>
      </c>
      <c r="H535" s="37">
        <v>371</v>
      </c>
      <c r="I535" s="26">
        <v>16.420000000000002</v>
      </c>
      <c r="J535">
        <v>245</v>
      </c>
      <c r="O535" s="26">
        <v>10.07</v>
      </c>
      <c r="P535">
        <v>534</v>
      </c>
      <c r="Q535" s="26">
        <v>33.75</v>
      </c>
      <c r="R535">
        <v>534</v>
      </c>
      <c r="S535" s="26">
        <v>33</v>
      </c>
      <c r="T535">
        <v>534</v>
      </c>
      <c r="W535" s="34">
        <v>13.91</v>
      </c>
      <c r="X535" s="35">
        <v>95</v>
      </c>
    </row>
    <row r="536" spans="1:24">
      <c r="A536" s="26">
        <v>15.49</v>
      </c>
      <c r="B536">
        <v>30</v>
      </c>
      <c r="C536" t="s">
        <v>2776</v>
      </c>
      <c r="D536">
        <v>466</v>
      </c>
      <c r="E536" t="s">
        <v>1898</v>
      </c>
      <c r="F536">
        <v>370</v>
      </c>
      <c r="G536" s="37" t="s">
        <v>3554</v>
      </c>
      <c r="H536" s="37">
        <v>370</v>
      </c>
      <c r="I536" s="26">
        <v>16.43</v>
      </c>
      <c r="J536">
        <v>244</v>
      </c>
      <c r="O536" s="26">
        <v>10.08</v>
      </c>
      <c r="P536">
        <v>535</v>
      </c>
      <c r="Q536" s="26">
        <v>33.799999999999997</v>
      </c>
      <c r="R536">
        <v>535</v>
      </c>
      <c r="S536" s="26">
        <v>33.049999999999997</v>
      </c>
      <c r="T536">
        <v>535</v>
      </c>
      <c r="W536" s="34">
        <v>13.92</v>
      </c>
      <c r="X536" s="35">
        <v>94</v>
      </c>
    </row>
    <row r="537" spans="1:24">
      <c r="A537" s="26">
        <v>15.54</v>
      </c>
      <c r="B537">
        <v>29</v>
      </c>
      <c r="C537" t="s">
        <v>2777</v>
      </c>
      <c r="D537">
        <v>465</v>
      </c>
      <c r="E537" t="s">
        <v>3270</v>
      </c>
      <c r="F537">
        <v>369</v>
      </c>
      <c r="G537" s="37" t="s">
        <v>3993</v>
      </c>
      <c r="H537" s="37">
        <v>369</v>
      </c>
      <c r="I537" s="26">
        <v>16.440000000000001</v>
      </c>
      <c r="J537">
        <v>243</v>
      </c>
      <c r="O537" s="26">
        <v>10.1</v>
      </c>
      <c r="P537">
        <v>536</v>
      </c>
      <c r="Q537" s="26">
        <v>33.85</v>
      </c>
      <c r="R537">
        <v>536</v>
      </c>
      <c r="S537" s="26">
        <v>33.11</v>
      </c>
      <c r="T537">
        <v>536</v>
      </c>
      <c r="W537" s="34">
        <v>13.94</v>
      </c>
      <c r="X537" s="35">
        <v>93</v>
      </c>
    </row>
    <row r="538" spans="1:24">
      <c r="A538" s="26">
        <v>15.59</v>
      </c>
      <c r="B538">
        <v>28</v>
      </c>
      <c r="C538" t="s">
        <v>2778</v>
      </c>
      <c r="D538">
        <v>464</v>
      </c>
      <c r="E538" t="s">
        <v>3271</v>
      </c>
      <c r="F538">
        <v>368</v>
      </c>
      <c r="G538" s="37" t="s">
        <v>3555</v>
      </c>
      <c r="H538" s="37">
        <v>368</v>
      </c>
      <c r="I538" s="26">
        <v>16.45</v>
      </c>
      <c r="J538">
        <v>242</v>
      </c>
      <c r="O538" s="26">
        <v>10.11</v>
      </c>
      <c r="P538">
        <v>537</v>
      </c>
      <c r="Q538" s="26">
        <v>33.909999999999997</v>
      </c>
      <c r="R538">
        <v>537</v>
      </c>
      <c r="S538" s="26">
        <v>33.159999999999997</v>
      </c>
      <c r="T538">
        <v>537</v>
      </c>
      <c r="W538" s="34">
        <v>13.95</v>
      </c>
      <c r="X538" s="35">
        <v>92</v>
      </c>
    </row>
    <row r="539" spans="1:24">
      <c r="A539" s="26">
        <v>15.64</v>
      </c>
      <c r="B539">
        <v>27</v>
      </c>
      <c r="C539" t="s">
        <v>2779</v>
      </c>
      <c r="D539">
        <v>463</v>
      </c>
      <c r="E539" t="s">
        <v>3272</v>
      </c>
      <c r="F539">
        <v>367</v>
      </c>
      <c r="G539" s="37" t="s">
        <v>3556</v>
      </c>
      <c r="H539" s="37">
        <v>367</v>
      </c>
      <c r="I539" s="26">
        <v>16.46</v>
      </c>
      <c r="J539">
        <v>241</v>
      </c>
      <c r="O539" s="26">
        <v>10.130000000000001</v>
      </c>
      <c r="P539">
        <v>538</v>
      </c>
      <c r="Q539" s="26">
        <v>33.96</v>
      </c>
      <c r="R539">
        <v>538</v>
      </c>
      <c r="S539" s="26">
        <v>33.21</v>
      </c>
      <c r="T539">
        <v>538</v>
      </c>
      <c r="W539" s="34">
        <v>13.97</v>
      </c>
      <c r="X539" s="35">
        <v>91</v>
      </c>
    </row>
    <row r="540" spans="1:24">
      <c r="A540" s="26">
        <v>15.69</v>
      </c>
      <c r="B540">
        <v>26</v>
      </c>
      <c r="C540" t="s">
        <v>2780</v>
      </c>
      <c r="D540">
        <v>462</v>
      </c>
      <c r="E540" t="s">
        <v>1533</v>
      </c>
      <c r="F540">
        <v>366</v>
      </c>
      <c r="G540" s="37" t="s">
        <v>3940</v>
      </c>
      <c r="H540" s="37">
        <v>366</v>
      </c>
      <c r="I540" s="26">
        <v>16.47</v>
      </c>
      <c r="J540">
        <v>240</v>
      </c>
      <c r="O540" s="26">
        <v>10.14</v>
      </c>
      <c r="P540">
        <v>539</v>
      </c>
      <c r="Q540" s="26">
        <v>34.01</v>
      </c>
      <c r="R540">
        <v>539</v>
      </c>
      <c r="S540" s="26">
        <v>33.270000000000003</v>
      </c>
      <c r="T540">
        <v>539</v>
      </c>
      <c r="W540" s="34">
        <v>13.98</v>
      </c>
      <c r="X540" s="35">
        <v>90</v>
      </c>
    </row>
    <row r="541" spans="1:24">
      <c r="A541" s="26">
        <v>15.74</v>
      </c>
      <c r="B541">
        <v>25</v>
      </c>
      <c r="C541" t="s">
        <v>2781</v>
      </c>
      <c r="D541">
        <v>461</v>
      </c>
      <c r="E541" t="s">
        <v>1534</v>
      </c>
      <c r="F541">
        <v>365</v>
      </c>
      <c r="G541" s="37" t="s">
        <v>2189</v>
      </c>
      <c r="H541" s="37">
        <v>365</v>
      </c>
      <c r="I541" s="26">
        <v>16.48</v>
      </c>
      <c r="J541">
        <v>239</v>
      </c>
      <c r="O541" s="26">
        <v>10.16</v>
      </c>
      <c r="P541">
        <v>540</v>
      </c>
      <c r="Q541" s="26">
        <v>34.06</v>
      </c>
      <c r="R541">
        <v>540</v>
      </c>
      <c r="S541" s="26">
        <v>33.32</v>
      </c>
      <c r="T541">
        <v>540</v>
      </c>
      <c r="W541" s="34">
        <v>14</v>
      </c>
      <c r="X541" s="35">
        <v>89</v>
      </c>
    </row>
    <row r="542" spans="1:24">
      <c r="A542" s="26">
        <v>15.79</v>
      </c>
      <c r="B542">
        <v>24</v>
      </c>
      <c r="C542" t="s">
        <v>2782</v>
      </c>
      <c r="D542">
        <v>460</v>
      </c>
      <c r="E542" t="s">
        <v>1535</v>
      </c>
      <c r="F542">
        <v>364</v>
      </c>
      <c r="G542" s="37" t="s">
        <v>3941</v>
      </c>
      <c r="H542" s="37">
        <v>364</v>
      </c>
      <c r="I542" s="26">
        <v>16.5</v>
      </c>
      <c r="J542">
        <v>238</v>
      </c>
      <c r="O542" s="26">
        <v>10.17</v>
      </c>
      <c r="P542">
        <v>541</v>
      </c>
      <c r="Q542" s="26">
        <v>34.119999999999997</v>
      </c>
      <c r="R542">
        <v>541</v>
      </c>
      <c r="S542" s="26">
        <v>33.369999999999997</v>
      </c>
      <c r="T542">
        <v>541</v>
      </c>
      <c r="W542" s="34">
        <v>14.01</v>
      </c>
      <c r="X542" s="35">
        <v>88</v>
      </c>
    </row>
    <row r="543" spans="1:24">
      <c r="A543" s="26">
        <v>15.84</v>
      </c>
      <c r="B543">
        <v>23</v>
      </c>
      <c r="C543" t="s">
        <v>2783</v>
      </c>
      <c r="D543">
        <v>459</v>
      </c>
      <c r="E543" t="s">
        <v>3273</v>
      </c>
      <c r="F543">
        <v>363</v>
      </c>
      <c r="G543" s="37" t="s">
        <v>3557</v>
      </c>
      <c r="H543" s="37">
        <v>363</v>
      </c>
      <c r="I543" s="26">
        <v>16.510000000000002</v>
      </c>
      <c r="J543">
        <v>237</v>
      </c>
      <c r="O543" s="26">
        <v>10.19</v>
      </c>
      <c r="P543">
        <v>542</v>
      </c>
      <c r="Q543" s="26">
        <v>34.17</v>
      </c>
      <c r="R543">
        <v>542</v>
      </c>
      <c r="S543" s="26">
        <v>33.42</v>
      </c>
      <c r="T543">
        <v>542</v>
      </c>
      <c r="W543" s="34">
        <v>14.03</v>
      </c>
      <c r="X543" s="35">
        <v>87</v>
      </c>
    </row>
    <row r="544" spans="1:24">
      <c r="A544" s="26">
        <v>15.89</v>
      </c>
      <c r="B544">
        <v>22</v>
      </c>
      <c r="C544" t="s">
        <v>2784</v>
      </c>
      <c r="D544">
        <v>458</v>
      </c>
      <c r="E544" t="s">
        <v>1537</v>
      </c>
      <c r="F544">
        <v>362</v>
      </c>
      <c r="G544" s="37" t="s">
        <v>2191</v>
      </c>
      <c r="H544" s="37">
        <v>362</v>
      </c>
      <c r="I544" s="26">
        <v>16.52</v>
      </c>
      <c r="J544">
        <v>236</v>
      </c>
      <c r="O544" s="26">
        <v>10.199999999999999</v>
      </c>
      <c r="P544">
        <v>543</v>
      </c>
      <c r="Q544" s="26">
        <v>34.22</v>
      </c>
      <c r="R544">
        <v>543</v>
      </c>
      <c r="S544" s="26">
        <v>33.479999999999997</v>
      </c>
      <c r="T544">
        <v>543</v>
      </c>
      <c r="W544" s="34">
        <v>14.04</v>
      </c>
      <c r="X544" s="35">
        <v>86</v>
      </c>
    </row>
    <row r="545" spans="1:24">
      <c r="A545" s="26">
        <v>15.94</v>
      </c>
      <c r="B545">
        <v>21</v>
      </c>
      <c r="C545" t="s">
        <v>2785</v>
      </c>
      <c r="D545">
        <v>457</v>
      </c>
      <c r="E545" t="s">
        <v>3274</v>
      </c>
      <c r="F545">
        <v>361</v>
      </c>
      <c r="G545" s="37" t="s">
        <v>3558</v>
      </c>
      <c r="H545" s="37">
        <v>361</v>
      </c>
      <c r="I545" s="26">
        <v>16.53</v>
      </c>
      <c r="J545">
        <v>235</v>
      </c>
      <c r="O545" s="26">
        <v>10.220000000000001</v>
      </c>
      <c r="P545">
        <v>544</v>
      </c>
      <c r="Q545" s="26">
        <v>34.270000000000003</v>
      </c>
      <c r="R545">
        <v>544</v>
      </c>
      <c r="S545" s="26">
        <v>33.53</v>
      </c>
      <c r="T545">
        <v>544</v>
      </c>
      <c r="W545" s="34">
        <v>14.06</v>
      </c>
      <c r="X545" s="35">
        <v>85</v>
      </c>
    </row>
    <row r="546" spans="1:24">
      <c r="A546" s="26">
        <v>15.99</v>
      </c>
      <c r="B546">
        <v>20</v>
      </c>
      <c r="C546" t="s">
        <v>2786</v>
      </c>
      <c r="D546">
        <v>456</v>
      </c>
      <c r="E546" t="s">
        <v>3275</v>
      </c>
      <c r="F546">
        <v>360</v>
      </c>
      <c r="G546" s="37" t="s">
        <v>3559</v>
      </c>
      <c r="H546" s="37">
        <v>360</v>
      </c>
      <c r="I546" s="26">
        <v>16.54</v>
      </c>
      <c r="J546">
        <v>234</v>
      </c>
      <c r="O546" s="26">
        <v>10.23</v>
      </c>
      <c r="P546">
        <v>545</v>
      </c>
      <c r="Q546" s="26">
        <v>34.32</v>
      </c>
      <c r="R546">
        <v>545</v>
      </c>
      <c r="S546" s="26">
        <v>33.58</v>
      </c>
      <c r="T546">
        <v>545</v>
      </c>
      <c r="W546" s="34">
        <v>14.07</v>
      </c>
      <c r="X546" s="35">
        <v>84</v>
      </c>
    </row>
    <row r="547" spans="1:24">
      <c r="A547" s="26">
        <v>16.04</v>
      </c>
      <c r="B547">
        <v>19</v>
      </c>
      <c r="C547" t="s">
        <v>2787</v>
      </c>
      <c r="D547">
        <v>455</v>
      </c>
      <c r="E547" t="s">
        <v>3276</v>
      </c>
      <c r="F547">
        <v>359</v>
      </c>
      <c r="G547" s="37" t="s">
        <v>3560</v>
      </c>
      <c r="H547" s="37">
        <v>359</v>
      </c>
      <c r="I547" s="26">
        <v>16.55</v>
      </c>
      <c r="J547">
        <v>233</v>
      </c>
      <c r="O547" s="26">
        <v>10.25</v>
      </c>
      <c r="P547">
        <v>546</v>
      </c>
      <c r="Q547" s="26">
        <v>34.380000000000003</v>
      </c>
      <c r="R547">
        <v>546</v>
      </c>
      <c r="S547" s="26">
        <v>33.630000000000003</v>
      </c>
      <c r="T547">
        <v>546</v>
      </c>
      <c r="W547" s="34">
        <v>14.09</v>
      </c>
      <c r="X547" s="35">
        <v>83</v>
      </c>
    </row>
    <row r="548" spans="1:24">
      <c r="A548" s="26">
        <v>16.09</v>
      </c>
      <c r="B548">
        <v>18</v>
      </c>
      <c r="C548" t="s">
        <v>2788</v>
      </c>
      <c r="D548">
        <v>454</v>
      </c>
      <c r="E548" t="s">
        <v>3277</v>
      </c>
      <c r="F548">
        <v>358</v>
      </c>
      <c r="G548" s="37" t="s">
        <v>3561</v>
      </c>
      <c r="H548" s="37">
        <v>358</v>
      </c>
      <c r="I548" s="26">
        <v>16.57</v>
      </c>
      <c r="J548">
        <v>232</v>
      </c>
      <c r="O548" s="26">
        <v>10.27</v>
      </c>
      <c r="P548">
        <v>547</v>
      </c>
      <c r="Q548" s="26">
        <v>34.43</v>
      </c>
      <c r="R548">
        <v>547</v>
      </c>
      <c r="S548" s="26">
        <v>33.69</v>
      </c>
      <c r="T548">
        <v>547</v>
      </c>
      <c r="W548" s="34">
        <v>14.1</v>
      </c>
      <c r="X548" s="35">
        <v>82</v>
      </c>
    </row>
    <row r="549" spans="1:24">
      <c r="A549" s="26">
        <v>16.14</v>
      </c>
      <c r="B549">
        <v>17</v>
      </c>
      <c r="C549" t="s">
        <v>2789</v>
      </c>
      <c r="D549">
        <v>453</v>
      </c>
      <c r="E549" t="s">
        <v>1903</v>
      </c>
      <c r="F549">
        <v>357</v>
      </c>
      <c r="G549" s="37" t="s">
        <v>3562</v>
      </c>
      <c r="H549" s="37">
        <v>357</v>
      </c>
      <c r="I549" s="26">
        <v>16.579999999999998</v>
      </c>
      <c r="J549">
        <v>231</v>
      </c>
      <c r="O549" s="26">
        <v>10.28</v>
      </c>
      <c r="P549">
        <v>548</v>
      </c>
      <c r="Q549" s="26">
        <v>34.479999999999997</v>
      </c>
      <c r="R549">
        <v>548</v>
      </c>
      <c r="S549" s="26">
        <v>33.74</v>
      </c>
      <c r="T549">
        <v>548</v>
      </c>
      <c r="W549" s="34">
        <v>14.12</v>
      </c>
      <c r="X549" s="35">
        <v>81</v>
      </c>
    </row>
    <row r="550" spans="1:24">
      <c r="A550" s="26">
        <v>16.190000000000001</v>
      </c>
      <c r="B550">
        <v>16</v>
      </c>
      <c r="C550" t="s">
        <v>2790</v>
      </c>
      <c r="D550">
        <v>452</v>
      </c>
      <c r="E550" t="s">
        <v>1541</v>
      </c>
      <c r="F550">
        <v>356</v>
      </c>
      <c r="G550" s="37" t="s">
        <v>3943</v>
      </c>
      <c r="H550" s="37">
        <v>356</v>
      </c>
      <c r="I550" s="26">
        <v>16.59</v>
      </c>
      <c r="J550">
        <v>230</v>
      </c>
      <c r="O550" s="26">
        <v>10.3</v>
      </c>
      <c r="P550">
        <v>549</v>
      </c>
      <c r="Q550" s="26">
        <v>34.53</v>
      </c>
      <c r="R550">
        <v>549</v>
      </c>
      <c r="S550" s="26">
        <v>33.79</v>
      </c>
      <c r="T550">
        <v>549</v>
      </c>
      <c r="W550" s="34">
        <v>14.13</v>
      </c>
      <c r="X550" s="35">
        <v>80</v>
      </c>
    </row>
    <row r="551" spans="1:24">
      <c r="A551" s="26">
        <v>16.239999999999998</v>
      </c>
      <c r="B551">
        <v>15</v>
      </c>
      <c r="C551" t="s">
        <v>2791</v>
      </c>
      <c r="D551">
        <v>451</v>
      </c>
      <c r="E551" t="s">
        <v>1542</v>
      </c>
      <c r="F551">
        <v>355</v>
      </c>
      <c r="G551" s="37" t="s">
        <v>2194</v>
      </c>
      <c r="H551" s="37">
        <v>355</v>
      </c>
      <c r="I551" s="26">
        <v>16.600000000000001</v>
      </c>
      <c r="J551">
        <v>229</v>
      </c>
      <c r="O551" s="26">
        <v>10.31</v>
      </c>
      <c r="P551">
        <v>550</v>
      </c>
      <c r="Q551" s="26">
        <v>34.590000000000003</v>
      </c>
      <c r="R551">
        <v>550</v>
      </c>
      <c r="S551" s="26">
        <v>33.840000000000003</v>
      </c>
      <c r="T551">
        <v>550</v>
      </c>
      <c r="W551" s="34">
        <v>14.15</v>
      </c>
      <c r="X551" s="35">
        <v>79</v>
      </c>
    </row>
    <row r="552" spans="1:24">
      <c r="A552" s="26">
        <v>16.29</v>
      </c>
      <c r="B552">
        <v>14</v>
      </c>
      <c r="C552" t="s">
        <v>2792</v>
      </c>
      <c r="D552">
        <v>450</v>
      </c>
      <c r="E552" t="s">
        <v>1543</v>
      </c>
      <c r="F552">
        <v>354</v>
      </c>
      <c r="G552" s="37" t="s">
        <v>2195</v>
      </c>
      <c r="H552" s="37">
        <v>354</v>
      </c>
      <c r="I552" s="26">
        <v>16.62</v>
      </c>
      <c r="J552">
        <v>228</v>
      </c>
      <c r="O552" s="26">
        <v>10.33</v>
      </c>
      <c r="P552">
        <v>551</v>
      </c>
      <c r="Q552" s="26">
        <v>34.64</v>
      </c>
      <c r="R552">
        <v>551</v>
      </c>
      <c r="S552" s="26">
        <v>33.9</v>
      </c>
      <c r="T552">
        <v>551</v>
      </c>
      <c r="W552" s="34">
        <v>14.16</v>
      </c>
      <c r="X552" s="35">
        <v>78</v>
      </c>
    </row>
    <row r="553" spans="1:24">
      <c r="A553" s="26">
        <v>16.34</v>
      </c>
      <c r="B553">
        <v>13</v>
      </c>
      <c r="C553" t="s">
        <v>2793</v>
      </c>
      <c r="D553">
        <v>449</v>
      </c>
      <c r="E553" t="s">
        <v>3278</v>
      </c>
      <c r="F553">
        <v>353</v>
      </c>
      <c r="G553" s="37" t="s">
        <v>3994</v>
      </c>
      <c r="H553" s="37">
        <v>353</v>
      </c>
      <c r="I553" s="26">
        <v>16.63</v>
      </c>
      <c r="J553">
        <v>227</v>
      </c>
      <c r="O553" s="26">
        <v>10.34</v>
      </c>
      <c r="P553">
        <v>552</v>
      </c>
      <c r="Q553" s="26">
        <v>34.69</v>
      </c>
      <c r="R553">
        <v>552</v>
      </c>
      <c r="S553" s="26">
        <v>33.950000000000003</v>
      </c>
      <c r="T553">
        <v>552</v>
      </c>
      <c r="W553" s="34">
        <v>14.18</v>
      </c>
      <c r="X553" s="35">
        <v>77</v>
      </c>
    </row>
    <row r="554" spans="1:24">
      <c r="A554" s="26">
        <v>16.39</v>
      </c>
      <c r="B554">
        <v>12</v>
      </c>
      <c r="C554" t="s">
        <v>2794</v>
      </c>
      <c r="D554">
        <v>448</v>
      </c>
      <c r="E554" t="s">
        <v>3279</v>
      </c>
      <c r="F554">
        <v>352</v>
      </c>
      <c r="G554" s="37" t="s">
        <v>3563</v>
      </c>
      <c r="H554" s="37">
        <v>352</v>
      </c>
      <c r="I554" s="26">
        <v>16.64</v>
      </c>
      <c r="J554">
        <v>226</v>
      </c>
      <c r="O554" s="26">
        <v>10.36</v>
      </c>
      <c r="P554">
        <v>553</v>
      </c>
      <c r="Q554" s="26">
        <v>34.74</v>
      </c>
      <c r="R554">
        <v>553</v>
      </c>
      <c r="S554" s="26">
        <v>34</v>
      </c>
      <c r="T554">
        <v>553</v>
      </c>
      <c r="W554" s="34">
        <v>14.19</v>
      </c>
      <c r="X554" s="35">
        <v>76</v>
      </c>
    </row>
    <row r="555" spans="1:24">
      <c r="A555" s="26">
        <v>16.440000000000001</v>
      </c>
      <c r="B555">
        <v>11</v>
      </c>
      <c r="C555" t="s">
        <v>707</v>
      </c>
      <c r="D555">
        <v>447</v>
      </c>
      <c r="E555" t="s">
        <v>3280</v>
      </c>
      <c r="F555">
        <v>351</v>
      </c>
      <c r="G555" s="37" t="s">
        <v>3995</v>
      </c>
      <c r="H555" s="37">
        <v>351</v>
      </c>
      <c r="I555" s="26">
        <v>16.649999999999999</v>
      </c>
      <c r="J555">
        <v>225</v>
      </c>
      <c r="O555" s="26">
        <v>10.37</v>
      </c>
      <c r="P555">
        <v>554</v>
      </c>
      <c r="Q555" s="26">
        <v>34.79</v>
      </c>
      <c r="R555">
        <v>554</v>
      </c>
      <c r="S555" s="26">
        <v>34.049999999999997</v>
      </c>
      <c r="T555">
        <v>554</v>
      </c>
      <c r="W555" s="34">
        <v>14.21</v>
      </c>
      <c r="X555" s="35">
        <v>75</v>
      </c>
    </row>
    <row r="556" spans="1:24">
      <c r="A556" s="26">
        <v>16.489999999999998</v>
      </c>
      <c r="B556">
        <v>10</v>
      </c>
      <c r="C556" t="s">
        <v>2795</v>
      </c>
      <c r="D556">
        <v>446</v>
      </c>
      <c r="E556" t="s">
        <v>3281</v>
      </c>
      <c r="F556">
        <v>350</v>
      </c>
      <c r="G556" s="37" t="s">
        <v>3564</v>
      </c>
      <c r="H556" s="37">
        <v>350</v>
      </c>
      <c r="I556" s="26">
        <v>16.670000000000002</v>
      </c>
      <c r="J556">
        <v>224</v>
      </c>
      <c r="O556" s="26">
        <v>10.39</v>
      </c>
      <c r="P556">
        <v>555</v>
      </c>
      <c r="Q556" s="26">
        <v>34.85</v>
      </c>
      <c r="R556">
        <v>555</v>
      </c>
      <c r="S556" s="26">
        <v>34.11</v>
      </c>
      <c r="T556">
        <v>555</v>
      </c>
      <c r="W556" s="34">
        <v>14.22</v>
      </c>
      <c r="X556" s="35">
        <v>74</v>
      </c>
    </row>
    <row r="557" spans="1:24">
      <c r="A557" s="26">
        <v>16.54</v>
      </c>
      <c r="B557">
        <v>9</v>
      </c>
      <c r="C557" t="s">
        <v>2796</v>
      </c>
      <c r="D557">
        <v>445</v>
      </c>
      <c r="E557" t="s">
        <v>1906</v>
      </c>
      <c r="F557">
        <v>349</v>
      </c>
      <c r="G557" s="37" t="s">
        <v>3565</v>
      </c>
      <c r="H557" s="37">
        <v>349</v>
      </c>
      <c r="I557" s="26">
        <v>16.68</v>
      </c>
      <c r="J557">
        <v>223</v>
      </c>
      <c r="O557" s="26">
        <v>10.4</v>
      </c>
      <c r="P557">
        <v>556</v>
      </c>
      <c r="Q557" s="26">
        <v>34.9</v>
      </c>
      <c r="R557">
        <v>556</v>
      </c>
      <c r="S557" s="26">
        <v>34.159999999999997</v>
      </c>
      <c r="T557">
        <v>556</v>
      </c>
      <c r="W557" s="34">
        <v>14.24</v>
      </c>
      <c r="X557" s="35">
        <v>73</v>
      </c>
    </row>
    <row r="558" spans="1:24">
      <c r="A558" s="26">
        <v>16.59</v>
      </c>
      <c r="B558">
        <v>8</v>
      </c>
      <c r="C558" t="s">
        <v>2797</v>
      </c>
      <c r="D558">
        <v>444</v>
      </c>
      <c r="E558" t="s">
        <v>1547</v>
      </c>
      <c r="F558">
        <v>348</v>
      </c>
      <c r="G558" s="37" t="s">
        <v>3945</v>
      </c>
      <c r="H558" s="37">
        <v>348</v>
      </c>
      <c r="I558" s="26">
        <v>16.690000000000001</v>
      </c>
      <c r="J558">
        <v>222</v>
      </c>
      <c r="O558" s="26">
        <v>10.42</v>
      </c>
      <c r="P558">
        <v>557</v>
      </c>
      <c r="Q558" s="26">
        <v>34.950000000000003</v>
      </c>
      <c r="R558">
        <v>557</v>
      </c>
      <c r="S558" s="26">
        <v>34.21</v>
      </c>
      <c r="T558">
        <v>557</v>
      </c>
      <c r="W558" s="34">
        <v>14.25</v>
      </c>
      <c r="X558" s="35">
        <v>72</v>
      </c>
    </row>
    <row r="559" spans="1:24">
      <c r="A559" s="26">
        <v>16.64</v>
      </c>
      <c r="B559">
        <v>7</v>
      </c>
      <c r="C559" t="s">
        <v>2798</v>
      </c>
      <c r="D559">
        <v>443</v>
      </c>
      <c r="E559" t="s">
        <v>1549</v>
      </c>
      <c r="F559">
        <v>347</v>
      </c>
      <c r="G559" s="37" t="s">
        <v>2199</v>
      </c>
      <c r="H559" s="37">
        <v>347</v>
      </c>
      <c r="I559" s="26">
        <v>16.7</v>
      </c>
      <c r="J559">
        <v>221</v>
      </c>
      <c r="O559" s="26">
        <v>10.43</v>
      </c>
      <c r="P559">
        <v>558</v>
      </c>
      <c r="Q559" s="26">
        <v>35</v>
      </c>
      <c r="R559">
        <v>558</v>
      </c>
      <c r="S559" s="26">
        <v>34.26</v>
      </c>
      <c r="T559">
        <v>558</v>
      </c>
      <c r="W559" s="34">
        <v>14.27</v>
      </c>
      <c r="X559" s="35">
        <v>71</v>
      </c>
    </row>
    <row r="560" spans="1:24">
      <c r="A560" s="26">
        <v>16.739999999999998</v>
      </c>
      <c r="B560">
        <v>6</v>
      </c>
      <c r="C560" t="s">
        <v>2799</v>
      </c>
      <c r="D560">
        <v>442</v>
      </c>
      <c r="E560" t="s">
        <v>1550</v>
      </c>
      <c r="F560">
        <v>346</v>
      </c>
      <c r="G560" s="37" t="s">
        <v>2200</v>
      </c>
      <c r="H560" s="37">
        <v>346</v>
      </c>
      <c r="I560" s="26">
        <v>16.72</v>
      </c>
      <c r="J560">
        <v>220</v>
      </c>
      <c r="O560" s="26">
        <v>10.45</v>
      </c>
      <c r="P560">
        <v>559</v>
      </c>
      <c r="Q560" s="26">
        <v>35.049999999999997</v>
      </c>
      <c r="R560">
        <v>559</v>
      </c>
      <c r="S560" s="26">
        <v>34.32</v>
      </c>
      <c r="T560">
        <v>559</v>
      </c>
      <c r="W560" s="34">
        <v>14.28</v>
      </c>
      <c r="X560" s="35">
        <v>70</v>
      </c>
    </row>
    <row r="561" spans="1:24">
      <c r="A561" s="26">
        <v>16.84</v>
      </c>
      <c r="B561">
        <v>5</v>
      </c>
      <c r="C561" t="s">
        <v>2800</v>
      </c>
      <c r="D561">
        <v>441</v>
      </c>
      <c r="E561" t="s">
        <v>3282</v>
      </c>
      <c r="F561">
        <v>345</v>
      </c>
      <c r="G561" s="37" t="s">
        <v>3566</v>
      </c>
      <c r="H561" s="37">
        <v>345</v>
      </c>
      <c r="I561" s="26">
        <v>16.73</v>
      </c>
      <c r="J561">
        <v>219</v>
      </c>
      <c r="O561" s="26">
        <v>10.46</v>
      </c>
      <c r="P561">
        <v>560</v>
      </c>
      <c r="Q561" s="26">
        <v>35.11</v>
      </c>
      <c r="R561">
        <v>560</v>
      </c>
      <c r="S561" s="26">
        <v>34.369999999999997</v>
      </c>
      <c r="T561">
        <v>560</v>
      </c>
      <c r="W561" s="34">
        <v>14.3</v>
      </c>
      <c r="X561" s="35">
        <v>69</v>
      </c>
    </row>
    <row r="562" spans="1:24">
      <c r="A562" s="26">
        <v>16.940000000000001</v>
      </c>
      <c r="B562">
        <v>4</v>
      </c>
      <c r="C562" t="s">
        <v>2801</v>
      </c>
      <c r="D562">
        <v>440</v>
      </c>
      <c r="E562" t="s">
        <v>1552</v>
      </c>
      <c r="F562">
        <v>344</v>
      </c>
      <c r="G562" s="37" t="s">
        <v>2201</v>
      </c>
      <c r="H562" s="37">
        <v>344</v>
      </c>
      <c r="I562" s="26">
        <v>16.739999999999998</v>
      </c>
      <c r="J562">
        <v>218</v>
      </c>
      <c r="O562" s="26">
        <v>10.48</v>
      </c>
      <c r="P562">
        <v>561</v>
      </c>
      <c r="Q562" s="26">
        <v>35.159999999999997</v>
      </c>
      <c r="R562">
        <v>561</v>
      </c>
      <c r="S562" s="26">
        <v>34.42</v>
      </c>
      <c r="T562">
        <v>561</v>
      </c>
      <c r="W562" s="34">
        <v>14.31</v>
      </c>
      <c r="X562" s="35">
        <v>68</v>
      </c>
    </row>
    <row r="563" spans="1:24">
      <c r="A563" s="26">
        <v>17.04</v>
      </c>
      <c r="B563">
        <v>3</v>
      </c>
      <c r="C563" t="s">
        <v>2802</v>
      </c>
      <c r="D563">
        <v>439</v>
      </c>
      <c r="E563" t="s">
        <v>3283</v>
      </c>
      <c r="F563">
        <v>343</v>
      </c>
      <c r="G563" s="37" t="s">
        <v>3567</v>
      </c>
      <c r="H563" s="37">
        <v>343</v>
      </c>
      <c r="I563" s="26">
        <v>16.75</v>
      </c>
      <c r="J563">
        <v>217</v>
      </c>
      <c r="O563" s="26">
        <v>10.49</v>
      </c>
      <c r="P563">
        <v>562</v>
      </c>
      <c r="Q563" s="26">
        <v>35.21</v>
      </c>
      <c r="R563">
        <v>562</v>
      </c>
      <c r="S563" s="26">
        <v>34.47</v>
      </c>
      <c r="T563">
        <v>562</v>
      </c>
      <c r="W563" s="34">
        <v>14.33</v>
      </c>
      <c r="X563" s="35">
        <v>67</v>
      </c>
    </row>
    <row r="564" spans="1:24">
      <c r="A564" s="26">
        <v>17.14</v>
      </c>
      <c r="B564">
        <v>2</v>
      </c>
      <c r="C564" t="s">
        <v>2803</v>
      </c>
      <c r="D564">
        <v>438</v>
      </c>
      <c r="E564" t="s">
        <v>3284</v>
      </c>
      <c r="F564">
        <v>342</v>
      </c>
      <c r="G564" s="37" t="s">
        <v>3568</v>
      </c>
      <c r="H564" s="37">
        <v>342</v>
      </c>
      <c r="I564" s="26">
        <v>16.77</v>
      </c>
      <c r="J564">
        <v>216</v>
      </c>
      <c r="O564" s="26">
        <v>10.51</v>
      </c>
      <c r="P564">
        <v>563</v>
      </c>
      <c r="Q564" s="26">
        <v>35.26</v>
      </c>
      <c r="R564">
        <v>563</v>
      </c>
      <c r="S564" s="26">
        <v>34.53</v>
      </c>
      <c r="T564">
        <v>563</v>
      </c>
      <c r="W564" s="34">
        <v>14.34</v>
      </c>
      <c r="X564" s="35">
        <v>66</v>
      </c>
    </row>
    <row r="565" spans="1:24">
      <c r="A565" s="26">
        <v>17.239999999999998</v>
      </c>
      <c r="B565">
        <v>1</v>
      </c>
      <c r="C565" t="s">
        <v>2804</v>
      </c>
      <c r="D565">
        <v>437</v>
      </c>
      <c r="E565" t="s">
        <v>1553</v>
      </c>
      <c r="F565">
        <v>341</v>
      </c>
      <c r="G565" s="37" t="s">
        <v>2202</v>
      </c>
      <c r="H565" s="37">
        <v>341</v>
      </c>
      <c r="I565" s="26">
        <v>16.78</v>
      </c>
      <c r="J565">
        <v>215</v>
      </c>
      <c r="O565" s="26">
        <v>10.52</v>
      </c>
      <c r="P565">
        <v>564</v>
      </c>
      <c r="Q565" s="26">
        <v>35.32</v>
      </c>
      <c r="R565">
        <v>564</v>
      </c>
      <c r="S565" s="26">
        <v>34.58</v>
      </c>
      <c r="T565">
        <v>564</v>
      </c>
      <c r="W565" s="34">
        <v>14.36</v>
      </c>
      <c r="X565" s="35">
        <v>65</v>
      </c>
    </row>
    <row r="566" spans="1:24">
      <c r="C566" t="s">
        <v>2805</v>
      </c>
      <c r="D566">
        <v>436</v>
      </c>
      <c r="E566" t="s">
        <v>3285</v>
      </c>
      <c r="F566">
        <v>340</v>
      </c>
      <c r="G566" s="37" t="s">
        <v>3996</v>
      </c>
      <c r="H566" s="37">
        <v>340</v>
      </c>
      <c r="I566" s="26">
        <v>16.79</v>
      </c>
      <c r="J566">
        <v>214</v>
      </c>
      <c r="O566" s="26">
        <v>10.54</v>
      </c>
      <c r="P566">
        <v>565</v>
      </c>
      <c r="Q566" s="26">
        <v>35.369999999999997</v>
      </c>
      <c r="R566">
        <v>565</v>
      </c>
      <c r="S566" s="26">
        <v>34.630000000000003</v>
      </c>
      <c r="T566">
        <v>565</v>
      </c>
      <c r="W566" s="34">
        <v>14.37</v>
      </c>
      <c r="X566" s="35">
        <v>64</v>
      </c>
    </row>
    <row r="567" spans="1:24">
      <c r="C567" t="s">
        <v>718</v>
      </c>
      <c r="D567">
        <v>435</v>
      </c>
      <c r="E567" t="s">
        <v>1555</v>
      </c>
      <c r="F567">
        <v>339</v>
      </c>
      <c r="G567" s="37" t="s">
        <v>2204</v>
      </c>
      <c r="H567" s="37">
        <v>339</v>
      </c>
      <c r="I567" s="26">
        <v>16.8</v>
      </c>
      <c r="J567">
        <v>213</v>
      </c>
      <c r="O567" s="26">
        <v>10.55</v>
      </c>
      <c r="P567">
        <v>566</v>
      </c>
      <c r="Q567" s="26">
        <v>35.42</v>
      </c>
      <c r="R567">
        <v>566</v>
      </c>
      <c r="S567" s="26">
        <v>34.68</v>
      </c>
      <c r="T567">
        <v>566</v>
      </c>
      <c r="W567" s="34">
        <v>14.39</v>
      </c>
      <c r="X567" s="35">
        <v>63</v>
      </c>
    </row>
    <row r="568" spans="1:24">
      <c r="C568" t="s">
        <v>2806</v>
      </c>
      <c r="D568">
        <v>434</v>
      </c>
      <c r="E568" t="s">
        <v>1556</v>
      </c>
      <c r="F568">
        <v>338</v>
      </c>
      <c r="G568" s="37" t="s">
        <v>2205</v>
      </c>
      <c r="H568" s="37">
        <v>338</v>
      </c>
      <c r="I568" s="26">
        <v>16.82</v>
      </c>
      <c r="J568">
        <v>212</v>
      </c>
      <c r="O568" s="26">
        <v>10.57</v>
      </c>
      <c r="P568">
        <v>567</v>
      </c>
      <c r="Q568" s="26">
        <v>35.47</v>
      </c>
      <c r="R568">
        <v>567</v>
      </c>
      <c r="S568" s="26">
        <v>34.74</v>
      </c>
      <c r="T568">
        <v>567</v>
      </c>
      <c r="W568" s="34">
        <v>14.4</v>
      </c>
      <c r="X568" s="35">
        <v>62</v>
      </c>
    </row>
    <row r="569" spans="1:24">
      <c r="C569" t="s">
        <v>2807</v>
      </c>
      <c r="D569">
        <v>433</v>
      </c>
      <c r="E569" t="s">
        <v>3286</v>
      </c>
      <c r="F569">
        <v>337</v>
      </c>
      <c r="G569" s="37" t="s">
        <v>3997</v>
      </c>
      <c r="H569" s="37">
        <v>337</v>
      </c>
      <c r="I569" s="26">
        <v>16.829999999999998</v>
      </c>
      <c r="J569">
        <v>211</v>
      </c>
      <c r="O569" s="26">
        <v>10.59</v>
      </c>
      <c r="P569">
        <v>568</v>
      </c>
      <c r="Q569" s="26">
        <v>35.520000000000003</v>
      </c>
      <c r="R569">
        <v>568</v>
      </c>
      <c r="S569" s="26">
        <v>34.79</v>
      </c>
      <c r="T569">
        <v>568</v>
      </c>
      <c r="W569" s="34">
        <v>14.42</v>
      </c>
      <c r="X569" s="35">
        <v>61</v>
      </c>
    </row>
    <row r="570" spans="1:24">
      <c r="C570" t="s">
        <v>2808</v>
      </c>
      <c r="D570">
        <v>432</v>
      </c>
      <c r="E570" t="s">
        <v>3287</v>
      </c>
      <c r="F570">
        <v>336</v>
      </c>
      <c r="G570" s="37" t="s">
        <v>3998</v>
      </c>
      <c r="H570" s="37">
        <v>336</v>
      </c>
      <c r="I570" s="26">
        <v>16.84</v>
      </c>
      <c r="J570">
        <v>210</v>
      </c>
      <c r="O570" s="26">
        <v>10.6</v>
      </c>
      <c r="P570">
        <v>569</v>
      </c>
      <c r="Q570" s="26">
        <v>35.58</v>
      </c>
      <c r="R570">
        <v>569</v>
      </c>
      <c r="S570" s="26">
        <v>34.840000000000003</v>
      </c>
      <c r="T570">
        <v>569</v>
      </c>
      <c r="W570" s="34">
        <v>14.43</v>
      </c>
      <c r="X570" s="35">
        <v>60</v>
      </c>
    </row>
    <row r="571" spans="1:24">
      <c r="C571" t="s">
        <v>2809</v>
      </c>
      <c r="D571">
        <v>431</v>
      </c>
      <c r="E571" t="s">
        <v>3288</v>
      </c>
      <c r="F571">
        <v>335</v>
      </c>
      <c r="G571" s="37" t="s">
        <v>3999</v>
      </c>
      <c r="H571" s="37">
        <v>335</v>
      </c>
      <c r="I571" s="26">
        <v>16.850000000000001</v>
      </c>
      <c r="J571">
        <v>209</v>
      </c>
      <c r="O571" s="26">
        <v>10.62</v>
      </c>
      <c r="P571">
        <v>570</v>
      </c>
      <c r="Q571" s="26">
        <v>35.630000000000003</v>
      </c>
      <c r="R571">
        <v>570</v>
      </c>
      <c r="S571" s="26">
        <v>34.89</v>
      </c>
      <c r="T571">
        <v>570</v>
      </c>
      <c r="W571" s="34">
        <v>14.45</v>
      </c>
      <c r="X571" s="35">
        <v>59</v>
      </c>
    </row>
    <row r="572" spans="1:24">
      <c r="C572" t="s">
        <v>2810</v>
      </c>
      <c r="D572">
        <v>430</v>
      </c>
      <c r="E572" t="s">
        <v>1915</v>
      </c>
      <c r="F572">
        <v>334</v>
      </c>
      <c r="G572" s="37" t="s">
        <v>3569</v>
      </c>
      <c r="H572" s="37">
        <v>334</v>
      </c>
      <c r="I572" s="26">
        <v>16.87</v>
      </c>
      <c r="J572">
        <v>208</v>
      </c>
      <c r="O572" s="26">
        <v>10.63</v>
      </c>
      <c r="P572">
        <v>571</v>
      </c>
      <c r="Q572" s="26">
        <v>35.68</v>
      </c>
      <c r="R572">
        <v>571</v>
      </c>
      <c r="S572" s="26">
        <v>34.94</v>
      </c>
      <c r="T572">
        <v>571</v>
      </c>
      <c r="W572" s="34">
        <v>14.47</v>
      </c>
      <c r="X572" s="35">
        <v>58</v>
      </c>
    </row>
    <row r="573" spans="1:24">
      <c r="C573" t="s">
        <v>2811</v>
      </c>
      <c r="D573">
        <v>429</v>
      </c>
      <c r="E573" t="s">
        <v>1559</v>
      </c>
      <c r="F573">
        <v>333</v>
      </c>
      <c r="G573" s="37" t="s">
        <v>2208</v>
      </c>
      <c r="H573" s="37">
        <v>333</v>
      </c>
      <c r="I573" s="26">
        <v>16.88</v>
      </c>
      <c r="J573">
        <v>207</v>
      </c>
      <c r="O573" s="26">
        <v>10.65</v>
      </c>
      <c r="P573">
        <v>572</v>
      </c>
      <c r="Q573" s="26">
        <v>35.729999999999997</v>
      </c>
      <c r="R573">
        <v>572</v>
      </c>
      <c r="S573" s="26">
        <v>35</v>
      </c>
      <c r="T573">
        <v>572</v>
      </c>
      <c r="W573" s="34">
        <v>14.49</v>
      </c>
      <c r="X573" s="35">
        <v>57</v>
      </c>
    </row>
    <row r="574" spans="1:24">
      <c r="C574" t="s">
        <v>2812</v>
      </c>
      <c r="D574">
        <v>428</v>
      </c>
      <c r="E574" t="s">
        <v>3289</v>
      </c>
      <c r="F574">
        <v>332</v>
      </c>
      <c r="G574" s="37" t="s">
        <v>3570</v>
      </c>
      <c r="H574" s="37">
        <v>332</v>
      </c>
      <c r="I574" s="26">
        <v>16.89</v>
      </c>
      <c r="J574">
        <v>206</v>
      </c>
      <c r="O574" s="26">
        <v>10.66</v>
      </c>
      <c r="P574">
        <v>573</v>
      </c>
      <c r="Q574" s="26">
        <v>35.78</v>
      </c>
      <c r="R574">
        <v>573</v>
      </c>
      <c r="S574" s="26">
        <v>35.049999999999997</v>
      </c>
      <c r="T574">
        <v>573</v>
      </c>
      <c r="W574" s="34">
        <v>14.51</v>
      </c>
      <c r="X574" s="35">
        <v>56</v>
      </c>
    </row>
    <row r="575" spans="1:24">
      <c r="C575" t="s">
        <v>2813</v>
      </c>
      <c r="D575">
        <v>427</v>
      </c>
      <c r="E575" t="s">
        <v>1561</v>
      </c>
      <c r="F575">
        <v>331</v>
      </c>
      <c r="G575" s="37" t="s">
        <v>2210</v>
      </c>
      <c r="H575" s="37">
        <v>331</v>
      </c>
      <c r="I575" s="26">
        <v>16.899999999999999</v>
      </c>
      <c r="J575">
        <v>205</v>
      </c>
      <c r="O575" s="26">
        <v>10.68</v>
      </c>
      <c r="P575">
        <v>574</v>
      </c>
      <c r="Q575" s="26">
        <v>35.840000000000003</v>
      </c>
      <c r="R575">
        <v>574</v>
      </c>
      <c r="S575" s="26">
        <v>35.1</v>
      </c>
      <c r="T575">
        <v>574</v>
      </c>
      <c r="W575" s="34">
        <v>14.52</v>
      </c>
      <c r="X575" s="35">
        <v>55</v>
      </c>
    </row>
    <row r="576" spans="1:24">
      <c r="C576" t="s">
        <v>2814</v>
      </c>
      <c r="D576">
        <v>426</v>
      </c>
      <c r="E576" t="s">
        <v>3290</v>
      </c>
      <c r="F576">
        <v>330</v>
      </c>
      <c r="G576" s="37" t="s">
        <v>3571</v>
      </c>
      <c r="H576" s="37">
        <v>330</v>
      </c>
      <c r="I576" s="26">
        <v>16.920000000000002</v>
      </c>
      <c r="J576">
        <v>204</v>
      </c>
      <c r="O576" s="26">
        <v>10.69</v>
      </c>
      <c r="P576">
        <v>575</v>
      </c>
      <c r="Q576" s="26">
        <v>35.89</v>
      </c>
      <c r="R576">
        <v>575</v>
      </c>
      <c r="S576" s="26">
        <v>35.15</v>
      </c>
      <c r="T576">
        <v>575</v>
      </c>
      <c r="W576" s="34">
        <v>14.54</v>
      </c>
      <c r="X576" s="35">
        <v>54</v>
      </c>
    </row>
    <row r="577" spans="3:24">
      <c r="C577" t="s">
        <v>2815</v>
      </c>
      <c r="D577">
        <v>425</v>
      </c>
      <c r="E577" t="s">
        <v>1564</v>
      </c>
      <c r="F577">
        <v>329</v>
      </c>
      <c r="G577" s="37" t="s">
        <v>2212</v>
      </c>
      <c r="H577" s="37">
        <v>329</v>
      </c>
      <c r="I577" s="26">
        <v>16.93</v>
      </c>
      <c r="J577">
        <v>203</v>
      </c>
      <c r="O577" s="26">
        <v>10.71</v>
      </c>
      <c r="P577">
        <v>576</v>
      </c>
      <c r="Q577" s="26">
        <v>35.94</v>
      </c>
      <c r="R577">
        <v>576</v>
      </c>
      <c r="S577" s="26">
        <v>35.21</v>
      </c>
      <c r="T577">
        <v>576</v>
      </c>
      <c r="W577" s="34">
        <v>14.56</v>
      </c>
      <c r="X577" s="35">
        <v>53</v>
      </c>
    </row>
    <row r="578" spans="3:24">
      <c r="C578" t="s">
        <v>2816</v>
      </c>
      <c r="D578">
        <v>424</v>
      </c>
      <c r="E578" t="s">
        <v>3291</v>
      </c>
      <c r="F578">
        <v>328</v>
      </c>
      <c r="G578" s="37" t="s">
        <v>3572</v>
      </c>
      <c r="H578" s="37">
        <v>328</v>
      </c>
      <c r="I578" s="26">
        <v>16.940000000000001</v>
      </c>
      <c r="J578">
        <v>202</v>
      </c>
      <c r="O578" s="26">
        <v>10.72</v>
      </c>
      <c r="P578">
        <v>577</v>
      </c>
      <c r="Q578" s="26">
        <v>35.99</v>
      </c>
      <c r="R578">
        <v>577</v>
      </c>
      <c r="S578" s="26">
        <v>35.26</v>
      </c>
      <c r="T578">
        <v>577</v>
      </c>
      <c r="W578" s="34">
        <v>14.58</v>
      </c>
      <c r="X578" s="35">
        <v>52</v>
      </c>
    </row>
    <row r="579" spans="3:24">
      <c r="C579" t="s">
        <v>2817</v>
      </c>
      <c r="D579">
        <v>423</v>
      </c>
      <c r="E579" t="s">
        <v>3292</v>
      </c>
      <c r="F579">
        <v>327</v>
      </c>
      <c r="G579" s="37" t="s">
        <v>4000</v>
      </c>
      <c r="H579" s="37">
        <v>327</v>
      </c>
      <c r="I579" s="26">
        <v>16.95</v>
      </c>
      <c r="J579">
        <v>201</v>
      </c>
      <c r="O579" s="26">
        <v>10.74</v>
      </c>
      <c r="P579">
        <v>578</v>
      </c>
      <c r="Q579" s="26">
        <v>36.04</v>
      </c>
      <c r="R579">
        <v>578</v>
      </c>
      <c r="S579" s="26">
        <v>35.31</v>
      </c>
      <c r="T579">
        <v>578</v>
      </c>
      <c r="W579" s="34">
        <v>14.6</v>
      </c>
      <c r="X579" s="35">
        <v>51</v>
      </c>
    </row>
    <row r="580" spans="3:24">
      <c r="C580" t="s">
        <v>2818</v>
      </c>
      <c r="D580">
        <v>422</v>
      </c>
      <c r="E580" t="s">
        <v>1919</v>
      </c>
      <c r="F580">
        <v>326</v>
      </c>
      <c r="G580" s="37" t="s">
        <v>3573</v>
      </c>
      <c r="H580" s="37">
        <v>326</v>
      </c>
      <c r="I580" s="26">
        <v>16.97</v>
      </c>
      <c r="J580">
        <v>200</v>
      </c>
      <c r="O580" s="26">
        <v>10.75</v>
      </c>
      <c r="P580">
        <v>579</v>
      </c>
      <c r="Q580" s="26">
        <v>36.1</v>
      </c>
      <c r="R580">
        <v>579</v>
      </c>
      <c r="S580" s="26">
        <v>35.36</v>
      </c>
      <c r="T580">
        <v>579</v>
      </c>
      <c r="W580" s="34">
        <v>14.62</v>
      </c>
      <c r="X580" s="35">
        <v>50</v>
      </c>
    </row>
    <row r="581" spans="3:24">
      <c r="C581" t="s">
        <v>731</v>
      </c>
      <c r="D581">
        <v>421</v>
      </c>
      <c r="E581" t="s">
        <v>1566</v>
      </c>
      <c r="F581">
        <v>325</v>
      </c>
      <c r="G581" s="37" t="s">
        <v>3948</v>
      </c>
      <c r="H581" s="37">
        <v>325</v>
      </c>
      <c r="I581" s="26">
        <v>16.98</v>
      </c>
      <c r="J581">
        <v>199</v>
      </c>
      <c r="O581" s="26">
        <v>10.77</v>
      </c>
      <c r="P581">
        <v>580</v>
      </c>
      <c r="Q581" s="26">
        <v>36.15</v>
      </c>
      <c r="R581">
        <v>580</v>
      </c>
      <c r="S581" s="26">
        <v>35.42</v>
      </c>
      <c r="T581">
        <v>580</v>
      </c>
      <c r="W581" s="34">
        <v>14.64</v>
      </c>
      <c r="X581" s="35">
        <v>49</v>
      </c>
    </row>
    <row r="582" spans="3:24">
      <c r="C582" t="s">
        <v>2819</v>
      </c>
      <c r="D582">
        <v>420</v>
      </c>
      <c r="E582" t="s">
        <v>1567</v>
      </c>
      <c r="F582">
        <v>324</v>
      </c>
      <c r="G582" s="37" t="s">
        <v>2214</v>
      </c>
      <c r="H582" s="37">
        <v>324</v>
      </c>
      <c r="I582" s="26">
        <v>16.989999999999998</v>
      </c>
      <c r="J582">
        <v>198</v>
      </c>
      <c r="O582" s="26">
        <v>10.78</v>
      </c>
      <c r="P582">
        <v>581</v>
      </c>
      <c r="Q582" s="26">
        <v>36.200000000000003</v>
      </c>
      <c r="R582">
        <v>581</v>
      </c>
      <c r="S582" s="26">
        <v>35.47</v>
      </c>
      <c r="T582">
        <v>581</v>
      </c>
      <c r="W582" s="34">
        <v>14.66</v>
      </c>
      <c r="X582" s="35">
        <v>48</v>
      </c>
    </row>
    <row r="583" spans="3:24">
      <c r="C583" t="s">
        <v>2820</v>
      </c>
      <c r="D583">
        <v>419</v>
      </c>
      <c r="E583" t="s">
        <v>3293</v>
      </c>
      <c r="F583">
        <v>323</v>
      </c>
      <c r="G583" s="37" t="s">
        <v>4001</v>
      </c>
      <c r="H583" s="37">
        <v>323</v>
      </c>
      <c r="I583" s="26">
        <v>17</v>
      </c>
      <c r="J583">
        <v>197</v>
      </c>
      <c r="O583" s="26">
        <v>10.8</v>
      </c>
      <c r="P583">
        <v>582</v>
      </c>
      <c r="Q583" s="26">
        <v>36.25</v>
      </c>
      <c r="R583">
        <v>582</v>
      </c>
      <c r="S583" s="26">
        <v>35.520000000000003</v>
      </c>
      <c r="T583">
        <v>582</v>
      </c>
      <c r="W583" s="34">
        <v>14.67</v>
      </c>
      <c r="X583" s="35">
        <v>47</v>
      </c>
    </row>
    <row r="584" spans="3:24">
      <c r="C584" t="s">
        <v>2821</v>
      </c>
      <c r="D584">
        <v>418</v>
      </c>
      <c r="E584" t="s">
        <v>3294</v>
      </c>
      <c r="F584">
        <v>322</v>
      </c>
      <c r="G584" s="37" t="s">
        <v>3574</v>
      </c>
      <c r="H584" s="37">
        <v>322</v>
      </c>
      <c r="I584" s="26">
        <v>17.02</v>
      </c>
      <c r="J584">
        <v>196</v>
      </c>
      <c r="O584" s="26">
        <v>10.81</v>
      </c>
      <c r="P584">
        <v>583</v>
      </c>
      <c r="Q584" s="26">
        <v>36.299999999999997</v>
      </c>
      <c r="R584">
        <v>583</v>
      </c>
      <c r="S584" s="26">
        <v>35.57</v>
      </c>
      <c r="T584">
        <v>583</v>
      </c>
      <c r="W584" s="34">
        <v>14.69</v>
      </c>
      <c r="X584" s="35">
        <v>46</v>
      </c>
    </row>
    <row r="585" spans="3:24">
      <c r="C585" t="s">
        <v>2822</v>
      </c>
      <c r="D585">
        <v>417</v>
      </c>
      <c r="E585" t="s">
        <v>3295</v>
      </c>
      <c r="F585">
        <v>321</v>
      </c>
      <c r="G585" s="37" t="s">
        <v>3575</v>
      </c>
      <c r="H585" s="37">
        <v>321</v>
      </c>
      <c r="I585" s="26">
        <v>17.03</v>
      </c>
      <c r="J585">
        <v>195</v>
      </c>
      <c r="O585" s="26">
        <v>10.83</v>
      </c>
      <c r="P585">
        <v>584</v>
      </c>
      <c r="Q585" s="26">
        <v>36.36</v>
      </c>
      <c r="R585">
        <v>584</v>
      </c>
      <c r="S585" s="26">
        <v>35.630000000000003</v>
      </c>
      <c r="T585">
        <v>584</v>
      </c>
      <c r="W585" s="34">
        <v>14.71</v>
      </c>
      <c r="X585" s="35">
        <v>45</v>
      </c>
    </row>
    <row r="586" spans="3:24">
      <c r="C586" t="s">
        <v>2823</v>
      </c>
      <c r="D586">
        <v>416</v>
      </c>
      <c r="E586" t="s">
        <v>3296</v>
      </c>
      <c r="F586">
        <v>320</v>
      </c>
      <c r="G586" s="37" t="s">
        <v>4002</v>
      </c>
      <c r="H586" s="37">
        <v>320</v>
      </c>
      <c r="I586" s="26">
        <v>17.04</v>
      </c>
      <c r="J586">
        <v>194</v>
      </c>
      <c r="O586" s="26">
        <v>10.84</v>
      </c>
      <c r="P586">
        <v>585</v>
      </c>
      <c r="Q586" s="26">
        <v>36.409999999999997</v>
      </c>
      <c r="R586">
        <v>585</v>
      </c>
      <c r="S586" s="26">
        <v>35.68</v>
      </c>
      <c r="T586">
        <v>585</v>
      </c>
      <c r="W586" s="34">
        <v>14.73</v>
      </c>
      <c r="X586" s="35">
        <v>44</v>
      </c>
    </row>
    <row r="587" spans="3:24">
      <c r="C587" t="s">
        <v>2824</v>
      </c>
      <c r="D587">
        <v>415</v>
      </c>
      <c r="E587" t="s">
        <v>1922</v>
      </c>
      <c r="F587">
        <v>319</v>
      </c>
      <c r="G587" s="37" t="s">
        <v>3576</v>
      </c>
      <c r="H587" s="37">
        <v>319</v>
      </c>
      <c r="I587" s="26">
        <v>17.05</v>
      </c>
      <c r="J587">
        <v>193</v>
      </c>
      <c r="O587" s="26">
        <v>10.86</v>
      </c>
      <c r="P587">
        <v>586</v>
      </c>
      <c r="Q587" s="26">
        <v>36.46</v>
      </c>
      <c r="R587">
        <v>586</v>
      </c>
      <c r="S587" s="26">
        <v>35.729999999999997</v>
      </c>
      <c r="T587">
        <v>586</v>
      </c>
      <c r="W587" s="34">
        <v>14.75</v>
      </c>
      <c r="X587" s="35">
        <v>43</v>
      </c>
    </row>
    <row r="588" spans="3:24">
      <c r="C588" t="s">
        <v>2825</v>
      </c>
      <c r="D588">
        <v>414</v>
      </c>
      <c r="E588" t="s">
        <v>1571</v>
      </c>
      <c r="F588">
        <v>318</v>
      </c>
      <c r="G588" s="37" t="s">
        <v>3949</v>
      </c>
      <c r="H588" s="37">
        <v>318</v>
      </c>
      <c r="I588" s="26">
        <v>17.07</v>
      </c>
      <c r="J588">
        <v>192</v>
      </c>
      <c r="O588" s="26">
        <v>10.87</v>
      </c>
      <c r="P588">
        <v>587</v>
      </c>
      <c r="Q588" s="26">
        <v>36.51</v>
      </c>
      <c r="R588">
        <v>587</v>
      </c>
      <c r="S588" s="26">
        <v>35.78</v>
      </c>
      <c r="T588">
        <v>587</v>
      </c>
      <c r="W588" s="34">
        <v>14.77</v>
      </c>
      <c r="X588" s="35">
        <v>42</v>
      </c>
    </row>
    <row r="589" spans="3:24">
      <c r="C589" t="s">
        <v>2826</v>
      </c>
      <c r="D589">
        <v>413</v>
      </c>
      <c r="E589" t="s">
        <v>1572</v>
      </c>
      <c r="F589">
        <v>317</v>
      </c>
      <c r="G589" s="37" t="s">
        <v>2218</v>
      </c>
      <c r="H589" s="37">
        <v>317</v>
      </c>
      <c r="I589" s="26">
        <v>17.079999999999998</v>
      </c>
      <c r="J589">
        <v>191</v>
      </c>
      <c r="O589" s="26">
        <v>10.89</v>
      </c>
      <c r="P589">
        <v>588</v>
      </c>
      <c r="Q589" s="26">
        <v>36.56</v>
      </c>
      <c r="R589">
        <v>588</v>
      </c>
      <c r="S589" s="26">
        <v>35.840000000000003</v>
      </c>
      <c r="T589">
        <v>588</v>
      </c>
      <c r="W589" s="34">
        <v>14.79</v>
      </c>
      <c r="X589" s="35">
        <v>41</v>
      </c>
    </row>
    <row r="590" spans="3:24">
      <c r="C590" t="s">
        <v>2827</v>
      </c>
      <c r="D590">
        <v>412</v>
      </c>
      <c r="E590" t="s">
        <v>3297</v>
      </c>
      <c r="F590">
        <v>316</v>
      </c>
      <c r="G590" s="37" t="s">
        <v>4003</v>
      </c>
      <c r="H590" s="37">
        <v>316</v>
      </c>
      <c r="I590" s="26">
        <v>17.09</v>
      </c>
      <c r="J590">
        <v>190</v>
      </c>
      <c r="O590" s="26">
        <v>10.9</v>
      </c>
      <c r="P590">
        <v>589</v>
      </c>
      <c r="Q590" s="26">
        <v>36.61</v>
      </c>
      <c r="R590">
        <v>589</v>
      </c>
      <c r="S590" s="26">
        <v>35.89</v>
      </c>
      <c r="T590">
        <v>589</v>
      </c>
      <c r="W590" s="34">
        <v>14.81</v>
      </c>
      <c r="X590" s="35">
        <v>40</v>
      </c>
    </row>
    <row r="591" spans="3:24">
      <c r="C591" t="s">
        <v>2828</v>
      </c>
      <c r="D591">
        <v>411</v>
      </c>
      <c r="E591" t="s">
        <v>3298</v>
      </c>
      <c r="F591">
        <v>315</v>
      </c>
      <c r="G591" s="37" t="s">
        <v>4004</v>
      </c>
      <c r="H591" s="37">
        <v>315</v>
      </c>
      <c r="I591" s="26">
        <v>17.100000000000001</v>
      </c>
      <c r="J591">
        <v>189</v>
      </c>
      <c r="O591" s="26">
        <v>10.92</v>
      </c>
      <c r="P591">
        <v>590</v>
      </c>
      <c r="Q591" s="26">
        <v>36.67</v>
      </c>
      <c r="R591">
        <v>590</v>
      </c>
      <c r="S591" s="26">
        <v>35.94</v>
      </c>
      <c r="T591">
        <v>590</v>
      </c>
      <c r="W591" s="34">
        <v>14.83</v>
      </c>
      <c r="X591" s="35">
        <v>39</v>
      </c>
    </row>
    <row r="592" spans="3:24">
      <c r="C592" t="s">
        <v>2829</v>
      </c>
      <c r="D592">
        <v>410</v>
      </c>
      <c r="E592" t="s">
        <v>1924</v>
      </c>
      <c r="F592">
        <v>314</v>
      </c>
      <c r="G592" s="37" t="s">
        <v>4005</v>
      </c>
      <c r="H592" s="37">
        <v>314</v>
      </c>
      <c r="I592" s="26">
        <v>17.12</v>
      </c>
      <c r="J592">
        <v>188</v>
      </c>
      <c r="O592" s="26">
        <v>10.93</v>
      </c>
      <c r="P592">
        <v>591</v>
      </c>
      <c r="Q592" s="26">
        <v>36.72</v>
      </c>
      <c r="R592">
        <v>591</v>
      </c>
      <c r="S592" s="26">
        <v>35.99</v>
      </c>
      <c r="T592">
        <v>591</v>
      </c>
      <c r="W592" s="34">
        <v>14.86</v>
      </c>
      <c r="X592" s="35">
        <v>38</v>
      </c>
    </row>
    <row r="593" spans="3:24">
      <c r="C593" t="s">
        <v>2830</v>
      </c>
      <c r="D593">
        <v>409</v>
      </c>
      <c r="E593" t="s">
        <v>3299</v>
      </c>
      <c r="F593">
        <v>313</v>
      </c>
      <c r="G593" s="37" t="s">
        <v>4006</v>
      </c>
      <c r="H593" s="37">
        <v>313</v>
      </c>
      <c r="I593" s="26">
        <v>17.13</v>
      </c>
      <c r="J593">
        <v>187</v>
      </c>
      <c r="O593" s="26">
        <v>10.95</v>
      </c>
      <c r="P593">
        <v>592</v>
      </c>
      <c r="Q593" s="26">
        <v>36.770000000000003</v>
      </c>
      <c r="R593">
        <v>592</v>
      </c>
      <c r="S593" s="26">
        <v>36.049999999999997</v>
      </c>
      <c r="T593">
        <v>592</v>
      </c>
      <c r="W593" s="34">
        <v>14.88</v>
      </c>
      <c r="X593" s="35">
        <v>37</v>
      </c>
    </row>
    <row r="594" spans="3:24">
      <c r="C594" t="s">
        <v>2831</v>
      </c>
      <c r="D594">
        <v>408</v>
      </c>
      <c r="E594" t="s">
        <v>1926</v>
      </c>
      <c r="F594">
        <v>312</v>
      </c>
      <c r="G594" s="37" t="s">
        <v>3577</v>
      </c>
      <c r="H594" s="37">
        <v>312</v>
      </c>
      <c r="I594" s="26">
        <v>17.14</v>
      </c>
      <c r="J594">
        <v>186</v>
      </c>
      <c r="O594" s="26">
        <v>10.97</v>
      </c>
      <c r="P594">
        <v>593</v>
      </c>
      <c r="Q594" s="26">
        <v>36.82</v>
      </c>
      <c r="R594">
        <v>593</v>
      </c>
      <c r="S594" s="26">
        <v>36.1</v>
      </c>
      <c r="T594">
        <v>593</v>
      </c>
      <c r="W594" s="34">
        <v>14.91</v>
      </c>
      <c r="X594" s="35">
        <v>36</v>
      </c>
    </row>
    <row r="595" spans="3:24">
      <c r="C595" t="s">
        <v>743</v>
      </c>
      <c r="D595">
        <v>407</v>
      </c>
      <c r="E595" t="s">
        <v>1577</v>
      </c>
      <c r="F595">
        <v>311</v>
      </c>
      <c r="G595" s="37" t="s">
        <v>3952</v>
      </c>
      <c r="H595" s="37">
        <v>311</v>
      </c>
      <c r="I595" s="26">
        <v>17.149999999999999</v>
      </c>
      <c r="J595">
        <v>185</v>
      </c>
      <c r="O595" s="26">
        <v>10.98</v>
      </c>
      <c r="P595">
        <v>594</v>
      </c>
      <c r="Q595" s="26">
        <v>36.869999999999997</v>
      </c>
      <c r="R595">
        <v>594</v>
      </c>
      <c r="S595" s="26">
        <v>36.15</v>
      </c>
      <c r="T595">
        <v>594</v>
      </c>
      <c r="W595" s="34">
        <v>14.93</v>
      </c>
      <c r="X595" s="35">
        <v>35</v>
      </c>
    </row>
    <row r="596" spans="3:24">
      <c r="C596" t="s">
        <v>2832</v>
      </c>
      <c r="D596">
        <v>406</v>
      </c>
      <c r="E596" t="s">
        <v>1578</v>
      </c>
      <c r="F596">
        <v>310</v>
      </c>
      <c r="G596" s="37" t="s">
        <v>3953</v>
      </c>
      <c r="H596" s="37">
        <v>310</v>
      </c>
      <c r="I596" s="26">
        <v>17.170000000000002</v>
      </c>
      <c r="J596">
        <v>184</v>
      </c>
      <c r="O596" s="26">
        <v>11</v>
      </c>
      <c r="P596">
        <v>595</v>
      </c>
      <c r="Q596" s="26">
        <v>36.93</v>
      </c>
      <c r="R596">
        <v>595</v>
      </c>
      <c r="S596" s="26">
        <v>36.200000000000003</v>
      </c>
      <c r="T596">
        <v>595</v>
      </c>
      <c r="W596" s="34">
        <v>14.96</v>
      </c>
      <c r="X596" s="35">
        <v>34</v>
      </c>
    </row>
    <row r="597" spans="3:24">
      <c r="C597" t="s">
        <v>2833</v>
      </c>
      <c r="D597">
        <v>405</v>
      </c>
      <c r="E597" t="s">
        <v>3300</v>
      </c>
      <c r="F597">
        <v>309</v>
      </c>
      <c r="G597" s="37" t="s">
        <v>2221</v>
      </c>
      <c r="H597" s="37">
        <v>309</v>
      </c>
      <c r="I597" s="26">
        <v>17.18</v>
      </c>
      <c r="J597">
        <v>183</v>
      </c>
      <c r="O597" s="26">
        <v>11.01</v>
      </c>
      <c r="P597">
        <v>596</v>
      </c>
      <c r="Q597" s="26">
        <v>36.979999999999997</v>
      </c>
      <c r="R597">
        <v>596</v>
      </c>
      <c r="S597" s="26">
        <v>36.25</v>
      </c>
      <c r="T597">
        <v>596</v>
      </c>
      <c r="W597" s="34">
        <v>14.98</v>
      </c>
      <c r="X597" s="35">
        <v>33</v>
      </c>
    </row>
    <row r="598" spans="3:24">
      <c r="C598" t="s">
        <v>2834</v>
      </c>
      <c r="D598">
        <v>404</v>
      </c>
      <c r="E598" t="s">
        <v>3301</v>
      </c>
      <c r="F598">
        <v>308</v>
      </c>
      <c r="G598" s="37" t="s">
        <v>4007</v>
      </c>
      <c r="H598" s="37">
        <v>308</v>
      </c>
      <c r="I598" s="26">
        <v>17.190000000000001</v>
      </c>
      <c r="J598">
        <v>182</v>
      </c>
      <c r="O598" s="26">
        <v>11.03</v>
      </c>
      <c r="P598">
        <v>597</v>
      </c>
      <c r="Q598" s="26">
        <v>37.03</v>
      </c>
      <c r="R598">
        <v>597</v>
      </c>
      <c r="S598" s="26">
        <v>36.31</v>
      </c>
      <c r="T598">
        <v>597</v>
      </c>
      <c r="W598" s="34">
        <v>15.01</v>
      </c>
      <c r="X598" s="35">
        <v>32</v>
      </c>
    </row>
    <row r="599" spans="3:24">
      <c r="C599" t="s">
        <v>2835</v>
      </c>
      <c r="D599">
        <v>403</v>
      </c>
      <c r="E599" t="s">
        <v>3302</v>
      </c>
      <c r="F599">
        <v>307</v>
      </c>
      <c r="G599" s="37" t="s">
        <v>3578</v>
      </c>
      <c r="H599" s="37">
        <v>307</v>
      </c>
      <c r="I599" s="26">
        <v>17.2</v>
      </c>
      <c r="J599">
        <v>181</v>
      </c>
      <c r="O599" s="26">
        <v>11.04</v>
      </c>
      <c r="P599">
        <v>598</v>
      </c>
      <c r="Q599" s="26">
        <v>37.08</v>
      </c>
      <c r="R599">
        <v>598</v>
      </c>
      <c r="S599" s="26">
        <v>36.36</v>
      </c>
      <c r="T599">
        <v>598</v>
      </c>
      <c r="W599" s="34">
        <v>15.03</v>
      </c>
      <c r="X599" s="35">
        <v>31</v>
      </c>
    </row>
    <row r="600" spans="3:24">
      <c r="C600" t="s">
        <v>2836</v>
      </c>
      <c r="D600">
        <v>402</v>
      </c>
      <c r="E600" t="s">
        <v>1580</v>
      </c>
      <c r="F600">
        <v>306</v>
      </c>
      <c r="G600" s="37" t="s">
        <v>3954</v>
      </c>
      <c r="H600" s="37">
        <v>306</v>
      </c>
      <c r="I600" s="26">
        <v>17.22</v>
      </c>
      <c r="J600">
        <v>180</v>
      </c>
      <c r="O600" s="26">
        <v>11.06</v>
      </c>
      <c r="P600">
        <v>599</v>
      </c>
      <c r="Q600" s="26">
        <v>37.130000000000003</v>
      </c>
      <c r="R600">
        <v>599</v>
      </c>
      <c r="S600" s="26">
        <v>36.409999999999997</v>
      </c>
      <c r="T600">
        <v>599</v>
      </c>
      <c r="W600" s="34">
        <v>15.06</v>
      </c>
      <c r="X600" s="35">
        <v>30</v>
      </c>
    </row>
    <row r="601" spans="3:24">
      <c r="C601" t="s">
        <v>2837</v>
      </c>
      <c r="D601">
        <v>401</v>
      </c>
      <c r="E601" t="s">
        <v>1581</v>
      </c>
      <c r="F601">
        <v>305</v>
      </c>
      <c r="G601" s="37" t="s">
        <v>2222</v>
      </c>
      <c r="H601" s="37">
        <v>305</v>
      </c>
      <c r="I601" s="26">
        <v>17.239999999999998</v>
      </c>
      <c r="J601">
        <v>179</v>
      </c>
      <c r="O601" s="26">
        <v>11.07</v>
      </c>
      <c r="P601">
        <v>600</v>
      </c>
      <c r="Q601" s="26">
        <v>37.19</v>
      </c>
      <c r="R601">
        <v>600</v>
      </c>
      <c r="S601" s="26">
        <v>36.46</v>
      </c>
      <c r="T601">
        <v>600</v>
      </c>
      <c r="W601" s="34">
        <v>15.08</v>
      </c>
      <c r="X601" s="35">
        <v>29</v>
      </c>
    </row>
    <row r="602" spans="3:24">
      <c r="C602" t="s">
        <v>750</v>
      </c>
      <c r="D602">
        <v>400</v>
      </c>
      <c r="E602" t="s">
        <v>3303</v>
      </c>
      <c r="F602">
        <v>304</v>
      </c>
      <c r="G602" s="37" t="s">
        <v>3579</v>
      </c>
      <c r="H602" s="37">
        <v>304</v>
      </c>
      <c r="I602" s="26">
        <v>17.25</v>
      </c>
      <c r="J602">
        <v>178</v>
      </c>
      <c r="O602" s="26">
        <v>11.09</v>
      </c>
      <c r="P602">
        <v>601</v>
      </c>
      <c r="Q602" s="26">
        <v>37.24</v>
      </c>
      <c r="R602">
        <v>601</v>
      </c>
      <c r="S602" s="26">
        <v>36.520000000000003</v>
      </c>
      <c r="T602">
        <v>601</v>
      </c>
      <c r="W602" s="34">
        <v>15.11</v>
      </c>
      <c r="X602" s="35">
        <v>28</v>
      </c>
    </row>
    <row r="603" spans="3:24">
      <c r="C603" t="s">
        <v>2838</v>
      </c>
      <c r="D603">
        <v>399</v>
      </c>
      <c r="E603" t="s">
        <v>3304</v>
      </c>
      <c r="F603">
        <v>303</v>
      </c>
      <c r="G603" s="37" t="s">
        <v>4008</v>
      </c>
      <c r="H603" s="37">
        <v>303</v>
      </c>
      <c r="I603" s="26">
        <v>17.27</v>
      </c>
      <c r="J603">
        <v>177</v>
      </c>
      <c r="O603" s="26">
        <v>11.1</v>
      </c>
      <c r="P603">
        <v>602</v>
      </c>
      <c r="Q603" s="26">
        <v>37.29</v>
      </c>
      <c r="R603">
        <v>602</v>
      </c>
      <c r="S603" s="26">
        <v>36.57</v>
      </c>
      <c r="T603">
        <v>602</v>
      </c>
      <c r="W603" s="34">
        <v>15.13</v>
      </c>
      <c r="X603" s="35">
        <v>27</v>
      </c>
    </row>
    <row r="604" spans="3:24">
      <c r="C604" t="s">
        <v>2839</v>
      </c>
      <c r="D604">
        <v>398</v>
      </c>
      <c r="E604" t="s">
        <v>1930</v>
      </c>
      <c r="F604">
        <v>302</v>
      </c>
      <c r="G604" s="37" t="s">
        <v>3580</v>
      </c>
      <c r="H604" s="37">
        <v>302</v>
      </c>
      <c r="I604" s="26">
        <v>17.28</v>
      </c>
      <c r="J604">
        <v>176</v>
      </c>
      <c r="O604" s="26">
        <v>11.12</v>
      </c>
      <c r="P604">
        <v>603</v>
      </c>
      <c r="Q604" s="26">
        <v>37.340000000000003</v>
      </c>
      <c r="R604">
        <v>603</v>
      </c>
      <c r="S604" s="26">
        <v>36.619999999999997</v>
      </c>
      <c r="T604">
        <v>603</v>
      </c>
      <c r="W604" s="34">
        <v>15.16</v>
      </c>
      <c r="X604" s="35">
        <v>26</v>
      </c>
    </row>
    <row r="605" spans="3:24">
      <c r="C605" t="s">
        <v>2840</v>
      </c>
      <c r="D605">
        <v>397</v>
      </c>
      <c r="E605" t="s">
        <v>3305</v>
      </c>
      <c r="F605">
        <v>301</v>
      </c>
      <c r="G605" s="37" t="s">
        <v>4009</v>
      </c>
      <c r="H605" s="37">
        <v>301</v>
      </c>
      <c r="I605" s="26">
        <v>17.29</v>
      </c>
      <c r="J605">
        <v>175</v>
      </c>
      <c r="O605" s="26">
        <v>11.13</v>
      </c>
      <c r="P605">
        <v>604</v>
      </c>
      <c r="Q605" s="26">
        <v>37.39</v>
      </c>
      <c r="R605">
        <v>604</v>
      </c>
      <c r="S605" s="26">
        <v>36.67</v>
      </c>
      <c r="T605">
        <v>604</v>
      </c>
      <c r="W605" s="34">
        <v>15.18</v>
      </c>
      <c r="X605" s="35">
        <v>25</v>
      </c>
    </row>
    <row r="606" spans="3:24">
      <c r="C606" t="s">
        <v>2841</v>
      </c>
      <c r="D606">
        <v>396</v>
      </c>
      <c r="E606" t="s">
        <v>1585</v>
      </c>
      <c r="F606">
        <v>300</v>
      </c>
      <c r="G606" s="37" t="s">
        <v>2225</v>
      </c>
      <c r="H606" s="37">
        <v>300</v>
      </c>
      <c r="I606" s="26">
        <v>17.3</v>
      </c>
      <c r="J606">
        <v>174</v>
      </c>
      <c r="O606" s="26">
        <v>11.15</v>
      </c>
      <c r="P606">
        <v>605</v>
      </c>
      <c r="Q606" s="26">
        <v>37.44</v>
      </c>
      <c r="R606">
        <v>605</v>
      </c>
      <c r="S606" s="26">
        <v>36.729999999999997</v>
      </c>
      <c r="T606">
        <v>605</v>
      </c>
      <c r="W606" s="34">
        <v>15.21</v>
      </c>
      <c r="X606" s="35">
        <v>24</v>
      </c>
    </row>
    <row r="607" spans="3:24">
      <c r="C607" t="s">
        <v>2842</v>
      </c>
      <c r="D607">
        <v>395</v>
      </c>
      <c r="E607" t="s">
        <v>1586</v>
      </c>
      <c r="F607">
        <v>299</v>
      </c>
      <c r="G607" s="37" t="s">
        <v>3956</v>
      </c>
      <c r="H607" s="37">
        <v>299</v>
      </c>
      <c r="I607" s="26">
        <v>17.32</v>
      </c>
      <c r="J607">
        <v>173</v>
      </c>
      <c r="O607" s="26">
        <v>11.16</v>
      </c>
      <c r="P607">
        <v>606</v>
      </c>
      <c r="Q607" s="26">
        <v>37.5</v>
      </c>
      <c r="R607">
        <v>606</v>
      </c>
      <c r="S607" s="26">
        <v>36.78</v>
      </c>
      <c r="T607">
        <v>606</v>
      </c>
      <c r="W607" s="34">
        <v>15.23</v>
      </c>
      <c r="X607" s="35">
        <v>23</v>
      </c>
    </row>
    <row r="608" spans="3:24">
      <c r="C608" t="s">
        <v>2843</v>
      </c>
      <c r="D608">
        <v>394</v>
      </c>
      <c r="E608" t="s">
        <v>3306</v>
      </c>
      <c r="F608">
        <v>298</v>
      </c>
      <c r="G608" s="37" t="s">
        <v>3581</v>
      </c>
      <c r="H608" s="37">
        <v>298</v>
      </c>
      <c r="I608" s="26">
        <v>17.329999999999998</v>
      </c>
      <c r="J608">
        <v>172</v>
      </c>
      <c r="O608" s="26">
        <v>11.18</v>
      </c>
      <c r="P608">
        <v>607</v>
      </c>
      <c r="Q608" s="26">
        <v>37.549999999999997</v>
      </c>
      <c r="R608">
        <v>607</v>
      </c>
      <c r="S608" s="26">
        <v>36.83</v>
      </c>
      <c r="T608">
        <v>607</v>
      </c>
      <c r="W608" s="34">
        <v>15.26</v>
      </c>
      <c r="X608" s="35">
        <v>22</v>
      </c>
    </row>
    <row r="609" spans="3:24">
      <c r="C609" t="s">
        <v>2844</v>
      </c>
      <c r="D609">
        <v>393</v>
      </c>
      <c r="E609" t="s">
        <v>1931</v>
      </c>
      <c r="F609">
        <v>297</v>
      </c>
      <c r="G609" s="37" t="s">
        <v>3582</v>
      </c>
      <c r="H609" s="37">
        <v>297</v>
      </c>
      <c r="I609" s="26">
        <v>17.34</v>
      </c>
      <c r="J609">
        <v>171</v>
      </c>
      <c r="O609" s="26">
        <v>11.19</v>
      </c>
      <c r="P609">
        <v>608</v>
      </c>
      <c r="Q609" s="26">
        <v>37.6</v>
      </c>
      <c r="R609">
        <v>608</v>
      </c>
      <c r="S609" s="26">
        <v>36.880000000000003</v>
      </c>
      <c r="T609">
        <v>608</v>
      </c>
      <c r="W609" s="34">
        <v>15.28</v>
      </c>
      <c r="X609" s="35">
        <v>21</v>
      </c>
    </row>
    <row r="610" spans="3:24">
      <c r="C610" t="s">
        <v>2845</v>
      </c>
      <c r="D610">
        <v>392</v>
      </c>
      <c r="E610" t="s">
        <v>3307</v>
      </c>
      <c r="F610">
        <v>296</v>
      </c>
      <c r="G610" s="37" t="s">
        <v>3583</v>
      </c>
      <c r="H610" s="37">
        <v>296</v>
      </c>
      <c r="I610" s="26">
        <v>17.350000000000001</v>
      </c>
      <c r="J610">
        <v>170</v>
      </c>
      <c r="O610" s="26">
        <v>11.21</v>
      </c>
      <c r="P610">
        <v>609</v>
      </c>
      <c r="Q610" s="26">
        <v>37.65</v>
      </c>
      <c r="R610">
        <v>609</v>
      </c>
      <c r="S610" s="26">
        <v>36.94</v>
      </c>
      <c r="T610">
        <v>609</v>
      </c>
      <c r="W610" s="34">
        <v>15.31</v>
      </c>
      <c r="X610" s="35">
        <v>20</v>
      </c>
    </row>
    <row r="611" spans="3:24">
      <c r="C611" t="s">
        <v>759</v>
      </c>
      <c r="D611">
        <v>391</v>
      </c>
      <c r="E611" t="s">
        <v>1588</v>
      </c>
      <c r="F611">
        <v>295</v>
      </c>
      <c r="G611" s="37" t="s">
        <v>2226</v>
      </c>
      <c r="H611" s="37">
        <v>295</v>
      </c>
      <c r="I611" s="26">
        <v>17.37</v>
      </c>
      <c r="J611">
        <v>169</v>
      </c>
      <c r="O611" s="26">
        <v>11.22</v>
      </c>
      <c r="P611">
        <v>610</v>
      </c>
      <c r="Q611" s="26">
        <v>37.700000000000003</v>
      </c>
      <c r="R611">
        <v>610</v>
      </c>
      <c r="S611" s="26">
        <v>36.99</v>
      </c>
      <c r="T611">
        <v>610</v>
      </c>
      <c r="W611" s="34">
        <v>15.33</v>
      </c>
      <c r="X611" s="35">
        <v>19</v>
      </c>
    </row>
    <row r="612" spans="3:24">
      <c r="C612" t="s">
        <v>2846</v>
      </c>
      <c r="D612">
        <v>390</v>
      </c>
      <c r="E612" t="s">
        <v>1589</v>
      </c>
      <c r="F612">
        <v>294</v>
      </c>
      <c r="G612" s="37" t="s">
        <v>3958</v>
      </c>
      <c r="H612" s="37">
        <v>294</v>
      </c>
      <c r="I612" s="26">
        <v>17.38</v>
      </c>
      <c r="J612">
        <v>168</v>
      </c>
      <c r="O612" s="26">
        <v>11.24</v>
      </c>
      <c r="P612">
        <v>611</v>
      </c>
      <c r="Q612" s="26">
        <v>37.75</v>
      </c>
      <c r="R612">
        <v>611</v>
      </c>
      <c r="S612" s="26">
        <v>37.04</v>
      </c>
      <c r="T612">
        <v>611</v>
      </c>
      <c r="W612" s="34">
        <v>15.37</v>
      </c>
      <c r="X612" s="35">
        <v>18</v>
      </c>
    </row>
    <row r="613" spans="3:24">
      <c r="C613" t="s">
        <v>2847</v>
      </c>
      <c r="D613">
        <v>389</v>
      </c>
      <c r="E613" t="s">
        <v>1590</v>
      </c>
      <c r="F613">
        <v>293</v>
      </c>
      <c r="G613" s="37" t="s">
        <v>2227</v>
      </c>
      <c r="H613" s="37">
        <v>293</v>
      </c>
      <c r="I613" s="26">
        <v>17.399999999999999</v>
      </c>
      <c r="J613">
        <v>167</v>
      </c>
      <c r="O613" s="26">
        <v>11.25</v>
      </c>
      <c r="P613">
        <v>612</v>
      </c>
      <c r="Q613" s="26">
        <v>37.81</v>
      </c>
      <c r="R613">
        <v>612</v>
      </c>
      <c r="S613" s="26">
        <v>37.090000000000003</v>
      </c>
      <c r="T613">
        <v>612</v>
      </c>
      <c r="W613" s="34">
        <v>15.41</v>
      </c>
      <c r="X613" s="35">
        <v>17</v>
      </c>
    </row>
    <row r="614" spans="3:24">
      <c r="C614" t="s">
        <v>2848</v>
      </c>
      <c r="D614">
        <v>388</v>
      </c>
      <c r="E614" t="s">
        <v>3308</v>
      </c>
      <c r="F614">
        <v>292</v>
      </c>
      <c r="G614" s="37" t="s">
        <v>3584</v>
      </c>
      <c r="H614" s="37">
        <v>292</v>
      </c>
      <c r="I614" s="26">
        <v>17.41</v>
      </c>
      <c r="J614">
        <v>166</v>
      </c>
      <c r="O614" s="26">
        <v>11.27</v>
      </c>
      <c r="P614">
        <v>613</v>
      </c>
      <c r="Q614" s="26">
        <v>37.86</v>
      </c>
      <c r="R614">
        <v>613</v>
      </c>
      <c r="S614" s="26">
        <v>37.14</v>
      </c>
      <c r="T614">
        <v>613</v>
      </c>
      <c r="W614" s="34">
        <v>15.44</v>
      </c>
      <c r="X614" s="35">
        <v>16</v>
      </c>
    </row>
    <row r="615" spans="3:24">
      <c r="C615" t="s">
        <v>2849</v>
      </c>
      <c r="D615">
        <v>387</v>
      </c>
      <c r="E615" t="s">
        <v>3309</v>
      </c>
      <c r="F615">
        <v>291</v>
      </c>
      <c r="G615" s="37" t="s">
        <v>3585</v>
      </c>
      <c r="H615" s="37">
        <v>291</v>
      </c>
      <c r="I615" s="26">
        <v>17.43</v>
      </c>
      <c r="J615">
        <v>165</v>
      </c>
      <c r="O615" s="26">
        <v>11.28</v>
      </c>
      <c r="P615">
        <v>614</v>
      </c>
      <c r="Q615" s="26">
        <v>37.909999999999997</v>
      </c>
      <c r="R615">
        <v>614</v>
      </c>
      <c r="S615" s="26">
        <v>37.200000000000003</v>
      </c>
      <c r="T615">
        <v>614</v>
      </c>
      <c r="W615" s="34">
        <v>15.48</v>
      </c>
      <c r="X615" s="35">
        <v>15</v>
      </c>
    </row>
    <row r="616" spans="3:24">
      <c r="C616" t="s">
        <v>2850</v>
      </c>
      <c r="D616">
        <v>386</v>
      </c>
      <c r="E616" t="s">
        <v>1935</v>
      </c>
      <c r="F616">
        <v>290</v>
      </c>
      <c r="G616" s="37" t="s">
        <v>3586</v>
      </c>
      <c r="H616" s="37">
        <v>290</v>
      </c>
      <c r="I616" s="26">
        <v>17.440000000000001</v>
      </c>
      <c r="J616">
        <v>164</v>
      </c>
      <c r="O616" s="26">
        <v>11.3</v>
      </c>
      <c r="P616">
        <v>615</v>
      </c>
      <c r="Q616" s="26">
        <v>37.96</v>
      </c>
      <c r="R616">
        <v>615</v>
      </c>
      <c r="S616" s="26">
        <v>37.25</v>
      </c>
      <c r="T616">
        <v>615</v>
      </c>
      <c r="W616" s="34">
        <v>15.52</v>
      </c>
      <c r="X616" s="35">
        <v>14</v>
      </c>
    </row>
    <row r="617" spans="3:24">
      <c r="C617" t="s">
        <v>2851</v>
      </c>
      <c r="D617">
        <v>385</v>
      </c>
      <c r="E617" t="s">
        <v>1593</v>
      </c>
      <c r="F617">
        <v>289</v>
      </c>
      <c r="G617" s="37" t="s">
        <v>3959</v>
      </c>
      <c r="H617" s="37">
        <v>289</v>
      </c>
      <c r="I617" s="26">
        <v>17.45</v>
      </c>
      <c r="J617">
        <v>163</v>
      </c>
      <c r="O617" s="26">
        <v>11.31</v>
      </c>
      <c r="P617">
        <v>616</v>
      </c>
      <c r="Q617" s="26">
        <v>38.01</v>
      </c>
      <c r="R617">
        <v>616</v>
      </c>
      <c r="S617" s="26">
        <v>37.299999999999997</v>
      </c>
      <c r="T617">
        <v>616</v>
      </c>
      <c r="W617" s="34">
        <v>15.56</v>
      </c>
      <c r="X617" s="35">
        <v>13</v>
      </c>
    </row>
    <row r="618" spans="3:24">
      <c r="C618" t="s">
        <v>2852</v>
      </c>
      <c r="D618">
        <v>384</v>
      </c>
      <c r="E618" t="s">
        <v>1594</v>
      </c>
      <c r="F618">
        <v>288</v>
      </c>
      <c r="G618" s="37" t="s">
        <v>2230</v>
      </c>
      <c r="H618" s="37">
        <v>288</v>
      </c>
      <c r="I618" s="26">
        <v>17.47</v>
      </c>
      <c r="J618">
        <v>162</v>
      </c>
      <c r="O618" s="26">
        <v>11.33</v>
      </c>
      <c r="P618">
        <v>617</v>
      </c>
      <c r="Q618" s="26">
        <v>38.06</v>
      </c>
      <c r="R618">
        <v>617</v>
      </c>
      <c r="S618" s="26">
        <v>37.35</v>
      </c>
      <c r="T618">
        <v>617</v>
      </c>
      <c r="W618" s="34">
        <v>15.59</v>
      </c>
      <c r="X618" s="35">
        <v>12</v>
      </c>
    </row>
    <row r="619" spans="3:24">
      <c r="C619" t="s">
        <v>2853</v>
      </c>
      <c r="D619">
        <v>383</v>
      </c>
      <c r="E619" t="s">
        <v>3310</v>
      </c>
      <c r="F619">
        <v>287</v>
      </c>
      <c r="G619" s="37" t="s">
        <v>4010</v>
      </c>
      <c r="H619" s="37">
        <v>287</v>
      </c>
      <c r="I619" s="26">
        <v>17.48</v>
      </c>
      <c r="J619">
        <v>161</v>
      </c>
      <c r="O619" s="26">
        <v>11.34</v>
      </c>
      <c r="P619">
        <v>618</v>
      </c>
      <c r="Q619" s="26">
        <v>38.119999999999997</v>
      </c>
      <c r="R619">
        <v>618</v>
      </c>
      <c r="S619" s="26">
        <v>37.409999999999997</v>
      </c>
      <c r="T619">
        <v>618</v>
      </c>
      <c r="W619" s="34">
        <v>15.63</v>
      </c>
      <c r="X619" s="35">
        <v>11</v>
      </c>
    </row>
    <row r="620" spans="3:24">
      <c r="C620" t="s">
        <v>2854</v>
      </c>
      <c r="D620">
        <v>382</v>
      </c>
      <c r="E620" t="s">
        <v>3311</v>
      </c>
      <c r="F620">
        <v>286</v>
      </c>
      <c r="G620" s="37" t="s">
        <v>3587</v>
      </c>
      <c r="H620" s="37">
        <v>286</v>
      </c>
      <c r="I620" s="26">
        <v>17.5</v>
      </c>
      <c r="J620">
        <v>160</v>
      </c>
      <c r="O620" s="26">
        <v>11.36</v>
      </c>
      <c r="P620">
        <v>619</v>
      </c>
      <c r="Q620" s="26">
        <v>38.17</v>
      </c>
      <c r="R620">
        <v>619</v>
      </c>
      <c r="S620" s="26">
        <v>37.46</v>
      </c>
      <c r="T620">
        <v>619</v>
      </c>
      <c r="W620" s="34">
        <v>15.67</v>
      </c>
      <c r="X620" s="35">
        <v>10</v>
      </c>
    </row>
    <row r="621" spans="3:24">
      <c r="C621" t="s">
        <v>2855</v>
      </c>
      <c r="D621">
        <v>381</v>
      </c>
      <c r="E621" t="s">
        <v>3312</v>
      </c>
      <c r="F621">
        <v>285</v>
      </c>
      <c r="G621" s="37" t="s">
        <v>3588</v>
      </c>
      <c r="H621" s="37">
        <v>285</v>
      </c>
      <c r="I621" s="26">
        <v>17.510000000000002</v>
      </c>
      <c r="J621">
        <v>159</v>
      </c>
      <c r="O621" s="26">
        <v>11.38</v>
      </c>
      <c r="P621">
        <v>620</v>
      </c>
      <c r="Q621" s="26">
        <v>38.22</v>
      </c>
      <c r="R621">
        <v>620</v>
      </c>
      <c r="S621" s="26">
        <v>37.51</v>
      </c>
      <c r="T621">
        <v>620</v>
      </c>
      <c r="W621" s="34">
        <v>15.71</v>
      </c>
      <c r="X621" s="35">
        <v>9</v>
      </c>
    </row>
    <row r="622" spans="3:24">
      <c r="C622" t="s">
        <v>2856</v>
      </c>
      <c r="D622">
        <v>380</v>
      </c>
      <c r="E622" t="s">
        <v>3313</v>
      </c>
      <c r="F622">
        <v>284</v>
      </c>
      <c r="G622" s="37" t="s">
        <v>4011</v>
      </c>
      <c r="H622" s="37">
        <v>284</v>
      </c>
      <c r="I622" s="26">
        <v>17.53</v>
      </c>
      <c r="J622">
        <v>158</v>
      </c>
      <c r="O622" s="26">
        <v>11.39</v>
      </c>
      <c r="P622">
        <v>621</v>
      </c>
      <c r="Q622" s="26">
        <v>38.270000000000003</v>
      </c>
      <c r="R622">
        <v>621</v>
      </c>
      <c r="S622" s="26">
        <v>37.56</v>
      </c>
      <c r="T622">
        <v>621</v>
      </c>
      <c r="W622" s="34">
        <v>15.74</v>
      </c>
      <c r="X622" s="35">
        <v>8</v>
      </c>
    </row>
    <row r="623" spans="3:24">
      <c r="C623" t="s">
        <v>2857</v>
      </c>
      <c r="D623">
        <v>379</v>
      </c>
      <c r="E623" t="s">
        <v>1597</v>
      </c>
      <c r="F623">
        <v>283</v>
      </c>
      <c r="G623" s="37" t="s">
        <v>2232</v>
      </c>
      <c r="H623" s="37">
        <v>283</v>
      </c>
      <c r="I623" s="26">
        <v>17.54</v>
      </c>
      <c r="J623">
        <v>157</v>
      </c>
      <c r="O623" s="26">
        <v>11.41</v>
      </c>
      <c r="P623">
        <v>622</v>
      </c>
      <c r="Q623" s="26">
        <v>38.32</v>
      </c>
      <c r="R623">
        <v>622</v>
      </c>
      <c r="S623" s="26">
        <v>37.61</v>
      </c>
      <c r="T623">
        <v>622</v>
      </c>
      <c r="W623" s="34">
        <v>15.78</v>
      </c>
      <c r="X623" s="35">
        <v>7</v>
      </c>
    </row>
    <row r="624" spans="3:24">
      <c r="C624" t="s">
        <v>2858</v>
      </c>
      <c r="D624">
        <v>378</v>
      </c>
      <c r="E624" t="s">
        <v>3314</v>
      </c>
      <c r="F624">
        <v>282</v>
      </c>
      <c r="G624" s="37" t="s">
        <v>3589</v>
      </c>
      <c r="H624" s="37">
        <v>282</v>
      </c>
      <c r="I624" s="26">
        <v>17.55</v>
      </c>
      <c r="J624">
        <v>156</v>
      </c>
      <c r="O624" s="26">
        <v>11.42</v>
      </c>
      <c r="P624">
        <v>623</v>
      </c>
      <c r="Q624" s="26">
        <v>38.369999999999997</v>
      </c>
      <c r="R624">
        <v>623</v>
      </c>
      <c r="S624" s="26">
        <v>37.67</v>
      </c>
      <c r="T624">
        <v>623</v>
      </c>
      <c r="W624" s="34">
        <v>15.82</v>
      </c>
      <c r="X624" s="35">
        <v>6</v>
      </c>
    </row>
    <row r="625" spans="3:24">
      <c r="C625" t="s">
        <v>2859</v>
      </c>
      <c r="D625">
        <v>377</v>
      </c>
      <c r="E625" t="s">
        <v>1940</v>
      </c>
      <c r="F625">
        <v>281</v>
      </c>
      <c r="G625" s="37" t="s">
        <v>3590</v>
      </c>
      <c r="H625" s="37">
        <v>281</v>
      </c>
      <c r="I625" s="26">
        <v>17.57</v>
      </c>
      <c r="J625">
        <v>155</v>
      </c>
      <c r="O625" s="26">
        <v>11.44</v>
      </c>
      <c r="P625">
        <v>624</v>
      </c>
      <c r="Q625" s="26">
        <v>38.43</v>
      </c>
      <c r="R625">
        <v>624</v>
      </c>
      <c r="S625" s="26">
        <v>37.72</v>
      </c>
      <c r="T625">
        <v>624</v>
      </c>
      <c r="W625" s="34">
        <v>15.86</v>
      </c>
      <c r="X625" s="35">
        <v>5</v>
      </c>
    </row>
    <row r="626" spans="3:24">
      <c r="C626" t="s">
        <v>2860</v>
      </c>
      <c r="D626">
        <v>376</v>
      </c>
      <c r="E626" t="s">
        <v>3315</v>
      </c>
      <c r="F626">
        <v>280</v>
      </c>
      <c r="G626" s="37" t="s">
        <v>3591</v>
      </c>
      <c r="H626" s="37">
        <v>280</v>
      </c>
      <c r="I626" s="26">
        <v>17.579999999999998</v>
      </c>
      <c r="J626">
        <v>154</v>
      </c>
      <c r="O626" s="26">
        <v>11.45</v>
      </c>
      <c r="P626">
        <v>625</v>
      </c>
      <c r="Q626" s="26">
        <v>38.479999999999997</v>
      </c>
      <c r="R626">
        <v>625</v>
      </c>
      <c r="S626" s="26">
        <v>37.770000000000003</v>
      </c>
      <c r="T626">
        <v>625</v>
      </c>
      <c r="W626" s="34">
        <v>15.89</v>
      </c>
      <c r="X626" s="35">
        <v>4</v>
      </c>
    </row>
    <row r="627" spans="3:24">
      <c r="C627" t="s">
        <v>2861</v>
      </c>
      <c r="D627">
        <v>375</v>
      </c>
      <c r="E627" t="s">
        <v>1600</v>
      </c>
      <c r="F627">
        <v>279</v>
      </c>
      <c r="G627" s="37" t="s">
        <v>2234</v>
      </c>
      <c r="H627" s="37">
        <v>279</v>
      </c>
      <c r="I627" s="26">
        <v>17.600000000000001</v>
      </c>
      <c r="J627">
        <v>153</v>
      </c>
      <c r="O627" s="26">
        <v>11.47</v>
      </c>
      <c r="P627">
        <v>626</v>
      </c>
      <c r="Q627" s="26">
        <v>38.53</v>
      </c>
      <c r="R627">
        <v>626</v>
      </c>
      <c r="S627" s="26">
        <v>37.82</v>
      </c>
      <c r="T627">
        <v>626</v>
      </c>
      <c r="W627" s="34">
        <v>15.93</v>
      </c>
      <c r="X627" s="35">
        <v>3</v>
      </c>
    </row>
    <row r="628" spans="3:24">
      <c r="C628" t="s">
        <v>776</v>
      </c>
      <c r="D628">
        <v>374</v>
      </c>
      <c r="E628" t="s">
        <v>3316</v>
      </c>
      <c r="F628">
        <v>278</v>
      </c>
      <c r="G628" s="37" t="s">
        <v>3592</v>
      </c>
      <c r="H628" s="37">
        <v>278</v>
      </c>
      <c r="I628" s="26">
        <v>17.61</v>
      </c>
      <c r="J628">
        <v>152</v>
      </c>
      <c r="O628" s="26">
        <v>11.48</v>
      </c>
      <c r="P628">
        <v>627</v>
      </c>
      <c r="Q628" s="26">
        <v>38.58</v>
      </c>
      <c r="R628">
        <v>627</v>
      </c>
      <c r="S628" s="26">
        <v>37.880000000000003</v>
      </c>
      <c r="T628">
        <v>627</v>
      </c>
      <c r="W628" s="34">
        <v>15.97</v>
      </c>
      <c r="X628" s="35">
        <v>2</v>
      </c>
    </row>
    <row r="629" spans="3:24">
      <c r="C629" t="s">
        <v>2862</v>
      </c>
      <c r="D629">
        <v>373</v>
      </c>
      <c r="E629" t="s">
        <v>3317</v>
      </c>
      <c r="F629">
        <v>277</v>
      </c>
      <c r="G629" s="37" t="s">
        <v>4012</v>
      </c>
      <c r="H629" s="37">
        <v>277</v>
      </c>
      <c r="I629" s="26">
        <v>17.63</v>
      </c>
      <c r="J629">
        <v>151</v>
      </c>
      <c r="O629" s="26">
        <v>11.5</v>
      </c>
      <c r="P629">
        <v>628</v>
      </c>
      <c r="Q629" s="26">
        <v>38.630000000000003</v>
      </c>
      <c r="R629">
        <v>628</v>
      </c>
      <c r="S629" s="26">
        <v>37.93</v>
      </c>
      <c r="T629">
        <v>628</v>
      </c>
      <c r="W629" s="34">
        <v>16.010000000000002</v>
      </c>
      <c r="X629" s="35">
        <v>1</v>
      </c>
    </row>
    <row r="630" spans="3:24">
      <c r="C630" t="s">
        <v>778</v>
      </c>
      <c r="D630">
        <v>372</v>
      </c>
      <c r="E630" t="s">
        <v>3318</v>
      </c>
      <c r="F630">
        <v>276</v>
      </c>
      <c r="G630" s="37" t="s">
        <v>3593</v>
      </c>
      <c r="H630" s="37">
        <v>276</v>
      </c>
      <c r="I630" s="26">
        <v>17.64</v>
      </c>
      <c r="J630">
        <v>150</v>
      </c>
      <c r="O630" s="26">
        <v>11.51</v>
      </c>
      <c r="P630">
        <v>629</v>
      </c>
      <c r="Q630" s="26">
        <v>38.68</v>
      </c>
      <c r="R630">
        <v>629</v>
      </c>
      <c r="S630" s="26">
        <v>37.979999999999997</v>
      </c>
      <c r="T630">
        <v>629</v>
      </c>
    </row>
    <row r="631" spans="3:24">
      <c r="C631" t="s">
        <v>2863</v>
      </c>
      <c r="D631">
        <v>371</v>
      </c>
      <c r="E631" t="s">
        <v>3319</v>
      </c>
      <c r="F631">
        <v>275</v>
      </c>
      <c r="G631" s="37" t="s">
        <v>3594</v>
      </c>
      <c r="H631" s="37">
        <v>275</v>
      </c>
      <c r="I631" s="26">
        <v>17.649999999999999</v>
      </c>
      <c r="J631">
        <v>149</v>
      </c>
      <c r="O631" s="26">
        <v>11.53</v>
      </c>
      <c r="P631">
        <v>630</v>
      </c>
      <c r="Q631" s="26">
        <v>38.74</v>
      </c>
      <c r="R631">
        <v>630</v>
      </c>
      <c r="S631" s="26">
        <v>38.03</v>
      </c>
      <c r="T631">
        <v>630</v>
      </c>
    </row>
    <row r="632" spans="3:24">
      <c r="C632" t="s">
        <v>780</v>
      </c>
      <c r="D632">
        <v>370</v>
      </c>
      <c r="E632" t="s">
        <v>1942</v>
      </c>
      <c r="F632">
        <v>274</v>
      </c>
      <c r="G632" s="37" t="s">
        <v>3595</v>
      </c>
      <c r="H632" s="37">
        <v>274</v>
      </c>
      <c r="I632" s="26">
        <v>17.670000000000002</v>
      </c>
      <c r="J632">
        <v>148</v>
      </c>
      <c r="O632" s="26">
        <v>11.54</v>
      </c>
      <c r="P632">
        <v>631</v>
      </c>
      <c r="Q632" s="26">
        <v>38.79</v>
      </c>
      <c r="R632">
        <v>631</v>
      </c>
      <c r="S632" s="26">
        <v>38.090000000000003</v>
      </c>
      <c r="T632">
        <v>631</v>
      </c>
    </row>
    <row r="633" spans="3:24">
      <c r="C633" t="s">
        <v>2864</v>
      </c>
      <c r="D633">
        <v>369</v>
      </c>
      <c r="E633" t="s">
        <v>1604</v>
      </c>
      <c r="F633">
        <v>273</v>
      </c>
      <c r="G633" s="37" t="s">
        <v>2238</v>
      </c>
      <c r="H633" s="37">
        <v>273</v>
      </c>
      <c r="I633" s="26">
        <v>17.68</v>
      </c>
      <c r="J633">
        <v>147</v>
      </c>
      <c r="O633" s="26">
        <v>11.56</v>
      </c>
      <c r="P633">
        <v>632</v>
      </c>
      <c r="Q633" s="26">
        <v>38.840000000000003</v>
      </c>
      <c r="R633">
        <v>632</v>
      </c>
      <c r="S633" s="26">
        <v>38.14</v>
      </c>
      <c r="T633">
        <v>632</v>
      </c>
    </row>
    <row r="634" spans="3:24">
      <c r="C634" t="s">
        <v>782</v>
      </c>
      <c r="D634">
        <v>368</v>
      </c>
      <c r="E634" t="s">
        <v>3320</v>
      </c>
      <c r="F634">
        <v>272</v>
      </c>
      <c r="G634" s="37" t="s">
        <v>3596</v>
      </c>
      <c r="H634" s="37">
        <v>272</v>
      </c>
      <c r="I634" s="26">
        <v>17.7</v>
      </c>
      <c r="J634">
        <v>146</v>
      </c>
      <c r="O634" s="26">
        <v>11.57</v>
      </c>
      <c r="P634">
        <v>633</v>
      </c>
      <c r="Q634" s="26">
        <v>38.89</v>
      </c>
      <c r="R634">
        <v>633</v>
      </c>
      <c r="S634" s="26">
        <v>38.19</v>
      </c>
      <c r="T634">
        <v>633</v>
      </c>
    </row>
    <row r="635" spans="3:24">
      <c r="C635" t="s">
        <v>2865</v>
      </c>
      <c r="D635">
        <v>367</v>
      </c>
      <c r="E635" t="s">
        <v>3321</v>
      </c>
      <c r="F635">
        <v>271</v>
      </c>
      <c r="G635" s="37" t="s">
        <v>4013</v>
      </c>
      <c r="H635" s="37">
        <v>271</v>
      </c>
      <c r="I635" s="26">
        <v>17.71</v>
      </c>
      <c r="J635">
        <v>145</v>
      </c>
      <c r="O635" s="26">
        <v>11.59</v>
      </c>
      <c r="P635">
        <v>634</v>
      </c>
      <c r="Q635" s="26">
        <v>38.94</v>
      </c>
      <c r="R635">
        <v>634</v>
      </c>
      <c r="S635" s="26">
        <v>38.24</v>
      </c>
      <c r="T635">
        <v>634</v>
      </c>
    </row>
    <row r="636" spans="3:24">
      <c r="C636" t="s">
        <v>2866</v>
      </c>
      <c r="D636">
        <v>366</v>
      </c>
      <c r="E636" t="s">
        <v>3322</v>
      </c>
      <c r="F636">
        <v>270</v>
      </c>
      <c r="G636" s="37" t="s">
        <v>3597</v>
      </c>
      <c r="H636" s="37">
        <v>270</v>
      </c>
      <c r="I636" s="26">
        <v>17.73</v>
      </c>
      <c r="J636">
        <v>144</v>
      </c>
      <c r="O636" s="26">
        <v>11.6</v>
      </c>
      <c r="P636">
        <v>635</v>
      </c>
      <c r="Q636" s="26">
        <v>38.99</v>
      </c>
      <c r="R636">
        <v>635</v>
      </c>
      <c r="S636" s="26">
        <v>38.29</v>
      </c>
      <c r="T636">
        <v>635</v>
      </c>
    </row>
    <row r="637" spans="3:24">
      <c r="C637" t="s">
        <v>2867</v>
      </c>
      <c r="D637">
        <v>365</v>
      </c>
      <c r="E637" t="s">
        <v>1607</v>
      </c>
      <c r="F637">
        <v>269</v>
      </c>
      <c r="G637" s="37" t="s">
        <v>3963</v>
      </c>
      <c r="H637" s="37">
        <v>269</v>
      </c>
      <c r="I637" s="26">
        <v>17.739999999999998</v>
      </c>
      <c r="J637">
        <v>143</v>
      </c>
      <c r="O637" s="26">
        <v>11.62</v>
      </c>
      <c r="P637">
        <v>636</v>
      </c>
      <c r="Q637" s="26">
        <v>39.04</v>
      </c>
      <c r="R637">
        <v>636</v>
      </c>
      <c r="S637" s="26">
        <v>38.35</v>
      </c>
      <c r="T637">
        <v>636</v>
      </c>
    </row>
    <row r="638" spans="3:24">
      <c r="C638" t="s">
        <v>2868</v>
      </c>
      <c r="D638">
        <v>364</v>
      </c>
      <c r="E638" t="s">
        <v>3323</v>
      </c>
      <c r="F638">
        <v>268</v>
      </c>
      <c r="G638" s="37" t="s">
        <v>3598</v>
      </c>
      <c r="H638" s="37">
        <v>268</v>
      </c>
      <c r="I638" s="26">
        <v>17.75</v>
      </c>
      <c r="J638">
        <v>142</v>
      </c>
      <c r="O638" s="26">
        <v>11.63</v>
      </c>
      <c r="P638">
        <v>637</v>
      </c>
      <c r="Q638" s="26">
        <v>39.1</v>
      </c>
      <c r="R638">
        <v>637</v>
      </c>
      <c r="S638" s="26">
        <v>38.4</v>
      </c>
      <c r="T638">
        <v>637</v>
      </c>
    </row>
    <row r="639" spans="3:24">
      <c r="C639" t="s">
        <v>2869</v>
      </c>
      <c r="D639">
        <v>363</v>
      </c>
      <c r="E639" t="s">
        <v>1945</v>
      </c>
      <c r="F639">
        <v>267</v>
      </c>
      <c r="G639" s="37" t="s">
        <v>3599</v>
      </c>
      <c r="H639" s="37">
        <v>267</v>
      </c>
      <c r="I639" s="26">
        <v>17.77</v>
      </c>
      <c r="J639">
        <v>141</v>
      </c>
      <c r="O639" s="26">
        <v>11.65</v>
      </c>
      <c r="P639">
        <v>638</v>
      </c>
      <c r="Q639" s="26">
        <v>39.15</v>
      </c>
      <c r="R639">
        <v>638</v>
      </c>
      <c r="S639" s="26">
        <v>38.450000000000003</v>
      </c>
      <c r="T639">
        <v>638</v>
      </c>
    </row>
    <row r="640" spans="3:24">
      <c r="C640" t="s">
        <v>2870</v>
      </c>
      <c r="D640">
        <v>362</v>
      </c>
      <c r="E640" t="s">
        <v>3324</v>
      </c>
      <c r="F640">
        <v>266</v>
      </c>
      <c r="G640" s="37" t="s">
        <v>4014</v>
      </c>
      <c r="H640" s="37">
        <v>266</v>
      </c>
      <c r="I640" s="26">
        <v>17.78</v>
      </c>
      <c r="J640">
        <v>140</v>
      </c>
      <c r="O640" s="26">
        <v>11.66</v>
      </c>
      <c r="P640">
        <v>639</v>
      </c>
      <c r="Q640" s="26">
        <v>39.200000000000003</v>
      </c>
      <c r="R640">
        <v>639</v>
      </c>
      <c r="S640" s="26">
        <v>38.5</v>
      </c>
      <c r="T640">
        <v>639</v>
      </c>
    </row>
    <row r="641" spans="3:20">
      <c r="C641" t="s">
        <v>2871</v>
      </c>
      <c r="D641">
        <v>361</v>
      </c>
      <c r="E641" t="s">
        <v>1609</v>
      </c>
      <c r="F641">
        <v>265</v>
      </c>
      <c r="G641" s="37" t="s">
        <v>2240</v>
      </c>
      <c r="H641" s="37">
        <v>265</v>
      </c>
      <c r="I641" s="26">
        <v>17.8</v>
      </c>
      <c r="J641">
        <v>139</v>
      </c>
      <c r="O641" s="26">
        <v>11.68</v>
      </c>
      <c r="P641">
        <v>640</v>
      </c>
      <c r="Q641" s="26">
        <v>39.25</v>
      </c>
      <c r="R641">
        <v>640</v>
      </c>
      <c r="S641" s="26">
        <v>38.56</v>
      </c>
      <c r="T641">
        <v>640</v>
      </c>
    </row>
    <row r="642" spans="3:20">
      <c r="C642" t="s">
        <v>2872</v>
      </c>
      <c r="D642">
        <v>360</v>
      </c>
      <c r="E642" t="s">
        <v>1610</v>
      </c>
      <c r="F642">
        <v>264</v>
      </c>
      <c r="G642" s="37" t="s">
        <v>3965</v>
      </c>
      <c r="H642" s="37">
        <v>264</v>
      </c>
      <c r="I642" s="26">
        <v>17.809999999999999</v>
      </c>
      <c r="J642">
        <v>138</v>
      </c>
      <c r="O642" s="26">
        <v>11.69</v>
      </c>
      <c r="P642">
        <v>641</v>
      </c>
      <c r="Q642" s="26">
        <v>39.299999999999997</v>
      </c>
      <c r="R642">
        <v>641</v>
      </c>
      <c r="S642" s="26">
        <v>38.61</v>
      </c>
      <c r="T642">
        <v>641</v>
      </c>
    </row>
    <row r="643" spans="3:20">
      <c r="C643" t="s">
        <v>2873</v>
      </c>
      <c r="D643">
        <v>359</v>
      </c>
      <c r="E643" t="s">
        <v>1948</v>
      </c>
      <c r="F643">
        <v>263</v>
      </c>
      <c r="G643" s="37" t="s">
        <v>3600</v>
      </c>
      <c r="H643" s="37">
        <v>263</v>
      </c>
      <c r="I643" s="26">
        <v>17.829999999999998</v>
      </c>
      <c r="J643">
        <v>137</v>
      </c>
      <c r="O643" s="26">
        <v>11.71</v>
      </c>
      <c r="P643">
        <v>642</v>
      </c>
      <c r="Q643" s="26">
        <v>39.35</v>
      </c>
      <c r="R643">
        <v>642</v>
      </c>
      <c r="S643" s="26">
        <v>38.659999999999997</v>
      </c>
      <c r="T643">
        <v>642</v>
      </c>
    </row>
    <row r="644" spans="3:20">
      <c r="C644" t="s">
        <v>2874</v>
      </c>
      <c r="D644">
        <v>358</v>
      </c>
      <c r="E644" t="s">
        <v>3325</v>
      </c>
      <c r="F644">
        <v>262</v>
      </c>
      <c r="G644" s="37" t="s">
        <v>3601</v>
      </c>
      <c r="H644" s="37">
        <v>262</v>
      </c>
      <c r="I644" s="26">
        <v>17.84</v>
      </c>
      <c r="J644">
        <v>136</v>
      </c>
      <c r="O644" s="26">
        <v>11.72</v>
      </c>
      <c r="P644">
        <v>643</v>
      </c>
      <c r="Q644" s="26">
        <v>39.4</v>
      </c>
      <c r="R644">
        <v>643</v>
      </c>
      <c r="S644" s="26">
        <v>38.71</v>
      </c>
      <c r="T644">
        <v>643</v>
      </c>
    </row>
    <row r="645" spans="3:20">
      <c r="C645" t="s">
        <v>2875</v>
      </c>
      <c r="D645">
        <v>357</v>
      </c>
      <c r="E645" t="s">
        <v>3326</v>
      </c>
      <c r="F645">
        <v>261</v>
      </c>
      <c r="G645" s="37" t="s">
        <v>3602</v>
      </c>
      <c r="H645" s="37">
        <v>261</v>
      </c>
      <c r="I645" s="26">
        <v>17.86</v>
      </c>
      <c r="J645">
        <v>135</v>
      </c>
      <c r="O645" s="26">
        <v>11.74</v>
      </c>
      <c r="P645">
        <v>644</v>
      </c>
      <c r="Q645" s="26">
        <v>39.46</v>
      </c>
      <c r="R645">
        <v>644</v>
      </c>
      <c r="S645" s="26">
        <v>38.76</v>
      </c>
      <c r="T645">
        <v>644</v>
      </c>
    </row>
    <row r="646" spans="3:20">
      <c r="C646" t="s">
        <v>2876</v>
      </c>
      <c r="D646">
        <v>356</v>
      </c>
      <c r="E646" t="s">
        <v>1613</v>
      </c>
      <c r="F646">
        <v>260</v>
      </c>
      <c r="G646" s="37" t="s">
        <v>2242</v>
      </c>
      <c r="H646" s="37">
        <v>260</v>
      </c>
      <c r="I646" s="26">
        <v>17.87</v>
      </c>
      <c r="J646">
        <v>134</v>
      </c>
      <c r="O646" s="26">
        <v>11.75</v>
      </c>
      <c r="P646">
        <v>645</v>
      </c>
      <c r="Q646" s="26">
        <v>39.51</v>
      </c>
      <c r="R646">
        <v>645</v>
      </c>
      <c r="S646" s="26">
        <v>38.82</v>
      </c>
      <c r="T646">
        <v>645</v>
      </c>
    </row>
    <row r="647" spans="3:20">
      <c r="C647" t="s">
        <v>2877</v>
      </c>
      <c r="D647">
        <v>355</v>
      </c>
      <c r="E647" t="s">
        <v>3327</v>
      </c>
      <c r="F647">
        <v>259</v>
      </c>
      <c r="G647" s="37" t="s">
        <v>4015</v>
      </c>
      <c r="H647" s="37">
        <v>259</v>
      </c>
      <c r="I647" s="26">
        <v>17.89</v>
      </c>
      <c r="J647">
        <v>133</v>
      </c>
      <c r="O647" s="26">
        <v>11.77</v>
      </c>
      <c r="P647">
        <v>646</v>
      </c>
      <c r="Q647" s="26">
        <v>39.56</v>
      </c>
      <c r="R647">
        <v>646</v>
      </c>
      <c r="S647" s="26">
        <v>38.869999999999997</v>
      </c>
      <c r="T647">
        <v>646</v>
      </c>
    </row>
    <row r="648" spans="3:20">
      <c r="C648" t="s">
        <v>2878</v>
      </c>
      <c r="D648">
        <v>354</v>
      </c>
      <c r="E648" t="s">
        <v>3328</v>
      </c>
      <c r="F648">
        <v>258</v>
      </c>
      <c r="G648" s="37" t="s">
        <v>3603</v>
      </c>
      <c r="H648" s="37">
        <v>258</v>
      </c>
      <c r="I648" s="26">
        <v>17.91</v>
      </c>
      <c r="J648">
        <v>132</v>
      </c>
      <c r="O648" s="26">
        <v>11.78</v>
      </c>
      <c r="P648">
        <v>647</v>
      </c>
      <c r="Q648" s="26">
        <v>39.61</v>
      </c>
      <c r="R648">
        <v>647</v>
      </c>
      <c r="S648" s="26">
        <v>38.92</v>
      </c>
      <c r="T648">
        <v>647</v>
      </c>
    </row>
    <row r="649" spans="3:20">
      <c r="C649" t="s">
        <v>2879</v>
      </c>
      <c r="D649">
        <v>353</v>
      </c>
      <c r="E649" t="s">
        <v>3329</v>
      </c>
      <c r="F649">
        <v>257</v>
      </c>
      <c r="G649" s="37" t="s">
        <v>3604</v>
      </c>
      <c r="H649" s="37">
        <v>257</v>
      </c>
      <c r="I649" s="26">
        <v>17.920000000000002</v>
      </c>
      <c r="J649">
        <v>131</v>
      </c>
      <c r="O649" s="26">
        <v>11.8</v>
      </c>
      <c r="P649">
        <v>648</v>
      </c>
      <c r="Q649" s="26">
        <v>39.659999999999997</v>
      </c>
      <c r="R649">
        <v>648</v>
      </c>
      <c r="S649" s="26">
        <v>38.97</v>
      </c>
      <c r="T649">
        <v>648</v>
      </c>
    </row>
    <row r="650" spans="3:20">
      <c r="C650" t="s">
        <v>797</v>
      </c>
      <c r="D650">
        <v>352</v>
      </c>
      <c r="E650" t="s">
        <v>1615</v>
      </c>
      <c r="F650">
        <v>256</v>
      </c>
      <c r="G650" s="37" t="s">
        <v>2244</v>
      </c>
      <c r="H650" s="37">
        <v>256</v>
      </c>
      <c r="I650" s="26">
        <v>17.940000000000001</v>
      </c>
      <c r="J650">
        <v>130</v>
      </c>
      <c r="O650" s="26">
        <v>11.81</v>
      </c>
      <c r="P650">
        <v>649</v>
      </c>
      <c r="Q650" s="26">
        <v>39.71</v>
      </c>
      <c r="R650">
        <v>649</v>
      </c>
      <c r="S650" s="26">
        <v>39.020000000000003</v>
      </c>
      <c r="T650">
        <v>649</v>
      </c>
    </row>
    <row r="651" spans="3:20">
      <c r="C651" t="s">
        <v>2880</v>
      </c>
      <c r="D651">
        <v>351</v>
      </c>
      <c r="E651" t="s">
        <v>3330</v>
      </c>
      <c r="F651">
        <v>255</v>
      </c>
      <c r="G651" s="37" t="s">
        <v>4016</v>
      </c>
      <c r="H651" s="37">
        <v>255</v>
      </c>
      <c r="I651" s="26">
        <v>17.96</v>
      </c>
      <c r="J651">
        <v>129</v>
      </c>
      <c r="O651" s="26">
        <v>11.83</v>
      </c>
      <c r="P651">
        <v>650</v>
      </c>
      <c r="Q651" s="26">
        <v>39.76</v>
      </c>
      <c r="R651">
        <v>650</v>
      </c>
      <c r="S651" s="26">
        <v>39.08</v>
      </c>
      <c r="T651">
        <v>650</v>
      </c>
    </row>
    <row r="652" spans="3:20">
      <c r="C652" t="s">
        <v>2881</v>
      </c>
      <c r="D652">
        <v>350</v>
      </c>
      <c r="E652" t="s">
        <v>1952</v>
      </c>
      <c r="F652">
        <v>254</v>
      </c>
      <c r="G652" s="37" t="s">
        <v>3605</v>
      </c>
      <c r="H652" s="37">
        <v>254</v>
      </c>
      <c r="I652" s="26">
        <v>17.97</v>
      </c>
      <c r="J652">
        <v>128</v>
      </c>
      <c r="O652" s="26">
        <v>11.84</v>
      </c>
      <c r="P652">
        <v>651</v>
      </c>
      <c r="Q652" s="26">
        <v>39.82</v>
      </c>
      <c r="R652">
        <v>651</v>
      </c>
      <c r="S652" s="26">
        <v>39.130000000000003</v>
      </c>
      <c r="T652">
        <v>651</v>
      </c>
    </row>
    <row r="653" spans="3:20">
      <c r="C653" t="s">
        <v>2882</v>
      </c>
      <c r="D653">
        <v>349</v>
      </c>
      <c r="E653" t="s">
        <v>3331</v>
      </c>
      <c r="F653">
        <v>253</v>
      </c>
      <c r="G653" s="37" t="s">
        <v>3606</v>
      </c>
      <c r="H653" s="37">
        <v>253</v>
      </c>
      <c r="I653" s="26">
        <v>17.989999999999998</v>
      </c>
      <c r="J653">
        <v>127</v>
      </c>
      <c r="O653" s="26">
        <v>11.86</v>
      </c>
      <c r="P653">
        <v>652</v>
      </c>
      <c r="Q653" s="26">
        <v>39.869999999999997</v>
      </c>
      <c r="R653">
        <v>652</v>
      </c>
      <c r="S653" s="26">
        <v>39.18</v>
      </c>
      <c r="T653">
        <v>652</v>
      </c>
    </row>
    <row r="654" spans="3:20">
      <c r="C654" t="s">
        <v>2883</v>
      </c>
      <c r="D654">
        <v>348</v>
      </c>
      <c r="E654" t="s">
        <v>1618</v>
      </c>
      <c r="F654">
        <v>252</v>
      </c>
      <c r="G654" s="37" t="s">
        <v>2247</v>
      </c>
      <c r="H654" s="37">
        <v>252</v>
      </c>
      <c r="I654" s="26">
        <v>18.010000000000002</v>
      </c>
      <c r="J654">
        <v>126</v>
      </c>
      <c r="O654" s="26">
        <v>11.87</v>
      </c>
      <c r="P654">
        <v>653</v>
      </c>
      <c r="Q654" s="26">
        <v>39.92</v>
      </c>
      <c r="R654">
        <v>653</v>
      </c>
      <c r="S654" s="26">
        <v>39.229999999999997</v>
      </c>
      <c r="T654">
        <v>653</v>
      </c>
    </row>
    <row r="655" spans="3:20">
      <c r="C655" t="s">
        <v>2884</v>
      </c>
      <c r="D655">
        <v>347</v>
      </c>
      <c r="E655" t="s">
        <v>3332</v>
      </c>
      <c r="F655">
        <v>251</v>
      </c>
      <c r="G655" s="37" t="s">
        <v>3607</v>
      </c>
      <c r="H655" s="37">
        <v>251</v>
      </c>
      <c r="I655" s="26">
        <v>18.02</v>
      </c>
      <c r="J655">
        <v>125</v>
      </c>
      <c r="O655" s="26">
        <v>11.89</v>
      </c>
      <c r="P655">
        <v>654</v>
      </c>
      <c r="Q655" s="26">
        <v>39.97</v>
      </c>
      <c r="R655">
        <v>654</v>
      </c>
      <c r="S655" s="26">
        <v>39.29</v>
      </c>
      <c r="T655">
        <v>654</v>
      </c>
    </row>
    <row r="656" spans="3:20">
      <c r="C656" t="s">
        <v>2885</v>
      </c>
      <c r="D656">
        <v>346</v>
      </c>
      <c r="E656" t="s">
        <v>3333</v>
      </c>
      <c r="F656">
        <v>250</v>
      </c>
      <c r="G656" s="37" t="s">
        <v>3608</v>
      </c>
      <c r="H656" s="37">
        <v>250</v>
      </c>
      <c r="I656" s="26">
        <v>18.04</v>
      </c>
      <c r="J656">
        <v>124</v>
      </c>
      <c r="O656" s="26">
        <v>11.91</v>
      </c>
      <c r="P656">
        <v>655</v>
      </c>
      <c r="Q656" s="26">
        <v>40.020000000000003</v>
      </c>
      <c r="R656">
        <v>655</v>
      </c>
      <c r="S656" s="26">
        <v>39.340000000000003</v>
      </c>
      <c r="T656">
        <v>655</v>
      </c>
    </row>
    <row r="657" spans="3:20">
      <c r="C657" t="s">
        <v>2886</v>
      </c>
      <c r="D657">
        <v>345</v>
      </c>
      <c r="E657" t="s">
        <v>3334</v>
      </c>
      <c r="F657">
        <v>249</v>
      </c>
      <c r="G657" s="37" t="s">
        <v>3609</v>
      </c>
      <c r="H657" s="37">
        <v>249</v>
      </c>
      <c r="I657" s="26">
        <v>18.059999999999999</v>
      </c>
      <c r="J657">
        <v>123</v>
      </c>
      <c r="O657" s="26">
        <v>11.92</v>
      </c>
      <c r="P657">
        <v>656</v>
      </c>
      <c r="Q657" s="26">
        <v>40.07</v>
      </c>
      <c r="R657">
        <v>656</v>
      </c>
      <c r="S657" s="26">
        <v>39.39</v>
      </c>
      <c r="T657">
        <v>656</v>
      </c>
    </row>
    <row r="658" spans="3:20">
      <c r="C658" t="s">
        <v>2887</v>
      </c>
      <c r="D658">
        <v>344</v>
      </c>
      <c r="E658" t="s">
        <v>1620</v>
      </c>
      <c r="F658">
        <v>248</v>
      </c>
      <c r="G658" s="37" t="s">
        <v>2249</v>
      </c>
      <c r="H658" s="37">
        <v>248</v>
      </c>
      <c r="I658" s="26">
        <v>18.07</v>
      </c>
      <c r="J658">
        <v>122</v>
      </c>
      <c r="O658" s="26">
        <v>11.94</v>
      </c>
      <c r="P658">
        <v>657</v>
      </c>
      <c r="Q658" s="26">
        <v>40.119999999999997</v>
      </c>
      <c r="R658">
        <v>657</v>
      </c>
      <c r="S658" s="26">
        <v>39.44</v>
      </c>
      <c r="T658">
        <v>657</v>
      </c>
    </row>
    <row r="659" spans="3:20">
      <c r="C659" t="s">
        <v>806</v>
      </c>
      <c r="D659">
        <v>343</v>
      </c>
      <c r="E659" t="s">
        <v>3335</v>
      </c>
      <c r="F659">
        <v>247</v>
      </c>
      <c r="G659" s="37" t="s">
        <v>4017</v>
      </c>
      <c r="H659" s="37">
        <v>247</v>
      </c>
      <c r="I659" s="26">
        <v>18.09</v>
      </c>
      <c r="J659">
        <v>121</v>
      </c>
      <c r="O659" s="26">
        <v>11.95</v>
      </c>
      <c r="P659">
        <v>658</v>
      </c>
      <c r="Q659" s="26">
        <v>40.18</v>
      </c>
      <c r="R659">
        <v>658</v>
      </c>
      <c r="S659" s="26">
        <v>39.49</v>
      </c>
      <c r="T659">
        <v>658</v>
      </c>
    </row>
    <row r="660" spans="3:20">
      <c r="C660" t="s">
        <v>2888</v>
      </c>
      <c r="D660">
        <v>342</v>
      </c>
      <c r="E660" t="s">
        <v>3336</v>
      </c>
      <c r="F660">
        <v>246</v>
      </c>
      <c r="G660" s="37" t="s">
        <v>3610</v>
      </c>
      <c r="H660" s="37">
        <v>246</v>
      </c>
      <c r="I660" s="26">
        <v>18.11</v>
      </c>
      <c r="J660">
        <v>120</v>
      </c>
      <c r="O660" s="26">
        <v>11.97</v>
      </c>
      <c r="P660">
        <v>659</v>
      </c>
      <c r="Q660" s="26">
        <v>40.229999999999997</v>
      </c>
      <c r="R660">
        <v>659</v>
      </c>
      <c r="S660" s="26">
        <v>39.549999999999997</v>
      </c>
      <c r="T660">
        <v>659</v>
      </c>
    </row>
    <row r="661" spans="3:20">
      <c r="C661" t="s">
        <v>2889</v>
      </c>
      <c r="D661">
        <v>341</v>
      </c>
      <c r="E661" t="s">
        <v>1956</v>
      </c>
      <c r="F661">
        <v>245</v>
      </c>
      <c r="G661" s="37" t="s">
        <v>4018</v>
      </c>
      <c r="H661" s="37">
        <v>245</v>
      </c>
      <c r="I661" s="26">
        <v>18.12</v>
      </c>
      <c r="J661">
        <v>119</v>
      </c>
      <c r="O661" s="26">
        <v>11.98</v>
      </c>
      <c r="P661">
        <v>660</v>
      </c>
      <c r="Q661" s="26">
        <v>40.28</v>
      </c>
      <c r="R661">
        <v>660</v>
      </c>
      <c r="S661" s="26">
        <v>39.6</v>
      </c>
      <c r="T661">
        <v>660</v>
      </c>
    </row>
    <row r="662" spans="3:20">
      <c r="C662" t="s">
        <v>2890</v>
      </c>
      <c r="D662">
        <v>340</v>
      </c>
      <c r="E662" t="s">
        <v>1623</v>
      </c>
      <c r="F662">
        <v>244</v>
      </c>
      <c r="G662" s="37" t="s">
        <v>3968</v>
      </c>
      <c r="H662" s="37">
        <v>244</v>
      </c>
      <c r="I662" s="26">
        <v>18.14</v>
      </c>
      <c r="J662">
        <v>118</v>
      </c>
      <c r="O662" s="26">
        <v>12</v>
      </c>
      <c r="P662">
        <v>661</v>
      </c>
      <c r="Q662" s="26">
        <v>40.33</v>
      </c>
      <c r="R662">
        <v>661</v>
      </c>
      <c r="S662" s="26">
        <v>39.65</v>
      </c>
      <c r="T662">
        <v>661</v>
      </c>
    </row>
    <row r="663" spans="3:20">
      <c r="C663" t="s">
        <v>2891</v>
      </c>
      <c r="D663">
        <v>339</v>
      </c>
      <c r="E663" t="s">
        <v>1958</v>
      </c>
      <c r="F663">
        <v>243</v>
      </c>
      <c r="G663" s="37" t="s">
        <v>3611</v>
      </c>
      <c r="H663" s="37">
        <v>243</v>
      </c>
      <c r="I663" s="26">
        <v>18.16</v>
      </c>
      <c r="J663">
        <v>117</v>
      </c>
      <c r="O663" s="26">
        <v>12.01</v>
      </c>
      <c r="P663">
        <v>662</v>
      </c>
      <c r="Q663" s="26">
        <v>40.380000000000003</v>
      </c>
      <c r="R663">
        <v>662</v>
      </c>
      <c r="S663" s="26">
        <v>39.700000000000003</v>
      </c>
      <c r="T663">
        <v>662</v>
      </c>
    </row>
    <row r="664" spans="3:20">
      <c r="C664" t="s">
        <v>2892</v>
      </c>
      <c r="D664">
        <v>338</v>
      </c>
      <c r="E664" t="s">
        <v>3337</v>
      </c>
      <c r="F664">
        <v>242</v>
      </c>
      <c r="G664" s="37" t="s">
        <v>4019</v>
      </c>
      <c r="H664" s="37">
        <v>242</v>
      </c>
      <c r="I664" s="26">
        <v>18.170000000000002</v>
      </c>
      <c r="J664">
        <v>116</v>
      </c>
      <c r="O664" s="26">
        <v>12.03</v>
      </c>
      <c r="P664">
        <v>663</v>
      </c>
      <c r="Q664" s="26">
        <v>40.43</v>
      </c>
      <c r="R664">
        <v>663</v>
      </c>
      <c r="S664" s="26">
        <v>39.76</v>
      </c>
      <c r="T664">
        <v>663</v>
      </c>
    </row>
    <row r="665" spans="3:20">
      <c r="C665" t="s">
        <v>2893</v>
      </c>
      <c r="D665">
        <v>337</v>
      </c>
      <c r="E665" t="s">
        <v>1624</v>
      </c>
      <c r="F665">
        <v>241</v>
      </c>
      <c r="G665" s="37" t="s">
        <v>4020</v>
      </c>
      <c r="H665" s="37">
        <v>241</v>
      </c>
      <c r="I665" s="26">
        <v>18.190000000000001</v>
      </c>
      <c r="J665">
        <v>115</v>
      </c>
      <c r="O665" s="26">
        <v>12.04</v>
      </c>
      <c r="P665">
        <v>664</v>
      </c>
      <c r="Q665" s="26">
        <v>40.479999999999997</v>
      </c>
      <c r="R665">
        <v>664</v>
      </c>
      <c r="S665" s="26">
        <v>39.81</v>
      </c>
      <c r="T665">
        <v>664</v>
      </c>
    </row>
    <row r="666" spans="3:20">
      <c r="C666" t="s">
        <v>2894</v>
      </c>
      <c r="D666">
        <v>336</v>
      </c>
      <c r="E666" t="s">
        <v>1625</v>
      </c>
      <c r="F666">
        <v>240</v>
      </c>
      <c r="G666" s="37" t="s">
        <v>2252</v>
      </c>
      <c r="H666" s="37">
        <v>240</v>
      </c>
      <c r="I666" s="26">
        <v>18.21</v>
      </c>
      <c r="J666">
        <v>114</v>
      </c>
      <c r="O666" s="26">
        <v>12.06</v>
      </c>
      <c r="P666">
        <v>665</v>
      </c>
      <c r="Q666" s="26">
        <v>40.54</v>
      </c>
      <c r="R666">
        <v>665</v>
      </c>
      <c r="S666" s="26">
        <v>39.86</v>
      </c>
      <c r="T666">
        <v>665</v>
      </c>
    </row>
    <row r="667" spans="3:20">
      <c r="C667" t="s">
        <v>2895</v>
      </c>
      <c r="D667">
        <v>335</v>
      </c>
      <c r="E667" t="s">
        <v>3338</v>
      </c>
      <c r="F667">
        <v>239</v>
      </c>
      <c r="G667" s="37" t="s">
        <v>3612</v>
      </c>
      <c r="H667" s="37">
        <v>239</v>
      </c>
      <c r="I667" s="26">
        <v>18.22</v>
      </c>
      <c r="J667">
        <v>113</v>
      </c>
      <c r="O667" s="26">
        <v>12.07</v>
      </c>
      <c r="P667">
        <v>666</v>
      </c>
      <c r="Q667" s="26">
        <v>40.590000000000003</v>
      </c>
      <c r="R667">
        <v>666</v>
      </c>
      <c r="S667" s="26">
        <v>39.909999999999997</v>
      </c>
      <c r="T667">
        <v>666</v>
      </c>
    </row>
    <row r="668" spans="3:20">
      <c r="C668" t="s">
        <v>2896</v>
      </c>
      <c r="D668">
        <v>334</v>
      </c>
      <c r="E668" t="s">
        <v>3339</v>
      </c>
      <c r="F668">
        <v>238</v>
      </c>
      <c r="G668" s="37" t="s">
        <v>4021</v>
      </c>
      <c r="H668" s="37">
        <v>238</v>
      </c>
      <c r="I668" s="26">
        <v>18.239999999999998</v>
      </c>
      <c r="J668">
        <v>112</v>
      </c>
      <c r="O668" s="26">
        <v>12.09</v>
      </c>
      <c r="P668">
        <v>667</v>
      </c>
      <c r="Q668" s="26">
        <v>40.64</v>
      </c>
      <c r="R668">
        <v>667</v>
      </c>
      <c r="S668" s="26">
        <v>39.96</v>
      </c>
      <c r="T668">
        <v>667</v>
      </c>
    </row>
    <row r="669" spans="3:20">
      <c r="C669" t="s">
        <v>2897</v>
      </c>
      <c r="D669">
        <v>333</v>
      </c>
      <c r="E669" t="s">
        <v>1627</v>
      </c>
      <c r="F669">
        <v>237</v>
      </c>
      <c r="G669" s="37" t="s">
        <v>2253</v>
      </c>
      <c r="H669" s="37">
        <v>237</v>
      </c>
      <c r="I669" s="26">
        <v>18.260000000000002</v>
      </c>
      <c r="J669">
        <v>111</v>
      </c>
      <c r="O669" s="26">
        <v>12.1</v>
      </c>
      <c r="P669">
        <v>668</v>
      </c>
      <c r="Q669" s="26">
        <v>40.69</v>
      </c>
      <c r="R669">
        <v>668</v>
      </c>
      <c r="S669" s="26">
        <v>40.020000000000003</v>
      </c>
      <c r="T669">
        <v>668</v>
      </c>
    </row>
    <row r="670" spans="3:20">
      <c r="C670" t="s">
        <v>818</v>
      </c>
      <c r="D670">
        <v>332</v>
      </c>
      <c r="E670" t="s">
        <v>3340</v>
      </c>
      <c r="F670">
        <v>236</v>
      </c>
      <c r="G670" s="37" t="s">
        <v>3613</v>
      </c>
      <c r="H670" s="37">
        <v>236</v>
      </c>
      <c r="I670" s="26">
        <v>18.27</v>
      </c>
      <c r="J670">
        <v>110</v>
      </c>
      <c r="O670" s="26">
        <v>12.12</v>
      </c>
      <c r="P670">
        <v>669</v>
      </c>
      <c r="Q670" s="26">
        <v>40.74</v>
      </c>
      <c r="R670">
        <v>669</v>
      </c>
      <c r="S670" s="26">
        <v>40.07</v>
      </c>
      <c r="T670">
        <v>669</v>
      </c>
    </row>
    <row r="671" spans="3:20">
      <c r="C671" t="s">
        <v>2898</v>
      </c>
      <c r="D671">
        <v>331</v>
      </c>
      <c r="E671" t="s">
        <v>3341</v>
      </c>
      <c r="F671">
        <v>235</v>
      </c>
      <c r="G671" s="37" t="s">
        <v>3614</v>
      </c>
      <c r="H671" s="37">
        <v>235</v>
      </c>
      <c r="I671" s="26">
        <v>18.29</v>
      </c>
      <c r="J671">
        <v>109</v>
      </c>
      <c r="O671" s="26">
        <v>12.13</v>
      </c>
      <c r="P671">
        <v>670</v>
      </c>
      <c r="Q671" s="26">
        <v>40.79</v>
      </c>
      <c r="R671">
        <v>670</v>
      </c>
      <c r="S671" s="26">
        <v>40.119999999999997</v>
      </c>
      <c r="T671">
        <v>670</v>
      </c>
    </row>
    <row r="672" spans="3:20">
      <c r="C672" t="s">
        <v>2899</v>
      </c>
      <c r="D672">
        <v>330</v>
      </c>
      <c r="E672" t="s">
        <v>3342</v>
      </c>
      <c r="F672">
        <v>234</v>
      </c>
      <c r="G672" s="37" t="s">
        <v>3615</v>
      </c>
      <c r="H672" s="37">
        <v>234</v>
      </c>
      <c r="I672" s="26">
        <v>18.309999999999999</v>
      </c>
      <c r="J672">
        <v>108</v>
      </c>
      <c r="O672" s="26">
        <v>12.15</v>
      </c>
      <c r="P672">
        <v>671</v>
      </c>
      <c r="Q672" s="26">
        <v>40.840000000000003</v>
      </c>
      <c r="R672">
        <v>671</v>
      </c>
      <c r="S672" s="26">
        <v>40.17</v>
      </c>
      <c r="T672">
        <v>671</v>
      </c>
    </row>
    <row r="673" spans="3:20">
      <c r="C673" t="s">
        <v>2900</v>
      </c>
      <c r="D673">
        <v>329</v>
      </c>
      <c r="E673" t="s">
        <v>1629</v>
      </c>
      <c r="F673">
        <v>233</v>
      </c>
      <c r="G673" s="37" t="s">
        <v>2255</v>
      </c>
      <c r="H673" s="37">
        <v>233</v>
      </c>
      <c r="I673" s="26">
        <v>18.32</v>
      </c>
      <c r="J673">
        <v>107</v>
      </c>
      <c r="O673" s="26">
        <v>12.16</v>
      </c>
      <c r="P673">
        <v>672</v>
      </c>
      <c r="Q673" s="26">
        <v>40.89</v>
      </c>
      <c r="R673">
        <v>672</v>
      </c>
      <c r="S673" s="26">
        <v>40.22</v>
      </c>
      <c r="T673">
        <v>672</v>
      </c>
    </row>
    <row r="674" spans="3:20">
      <c r="C674" t="s">
        <v>2901</v>
      </c>
      <c r="D674">
        <v>328</v>
      </c>
      <c r="E674" t="s">
        <v>3343</v>
      </c>
      <c r="F674">
        <v>232</v>
      </c>
      <c r="G674" s="37" t="s">
        <v>3616</v>
      </c>
      <c r="H674" s="37">
        <v>232</v>
      </c>
      <c r="I674" s="26">
        <v>18.34</v>
      </c>
      <c r="J674">
        <v>106</v>
      </c>
      <c r="O674" s="26">
        <v>12.18</v>
      </c>
      <c r="P674">
        <v>673</v>
      </c>
      <c r="Q674" s="26">
        <v>40.950000000000003</v>
      </c>
      <c r="R674">
        <v>673</v>
      </c>
      <c r="S674" s="26">
        <v>40.28</v>
      </c>
      <c r="T674">
        <v>673</v>
      </c>
    </row>
    <row r="675" spans="3:20">
      <c r="C675" t="s">
        <v>2902</v>
      </c>
      <c r="D675">
        <v>327</v>
      </c>
      <c r="E675" t="s">
        <v>3344</v>
      </c>
      <c r="F675">
        <v>231</v>
      </c>
      <c r="G675" s="37" t="s">
        <v>3617</v>
      </c>
      <c r="H675" s="37">
        <v>231</v>
      </c>
      <c r="I675" s="26">
        <v>18.36</v>
      </c>
      <c r="J675">
        <v>105</v>
      </c>
      <c r="O675" s="26">
        <v>12.19</v>
      </c>
      <c r="P675">
        <v>674</v>
      </c>
      <c r="Q675" s="26">
        <v>41</v>
      </c>
      <c r="R675">
        <v>674</v>
      </c>
      <c r="S675" s="26">
        <v>40.33</v>
      </c>
      <c r="T675">
        <v>674</v>
      </c>
    </row>
    <row r="676" spans="3:20">
      <c r="C676" t="s">
        <v>2903</v>
      </c>
      <c r="D676">
        <v>326</v>
      </c>
      <c r="E676" t="s">
        <v>1631</v>
      </c>
      <c r="F676">
        <v>230</v>
      </c>
      <c r="G676" s="37" t="s">
        <v>2257</v>
      </c>
      <c r="H676" s="37">
        <v>230</v>
      </c>
      <c r="I676" s="26">
        <v>18.37</v>
      </c>
      <c r="J676">
        <v>104</v>
      </c>
      <c r="O676" s="26">
        <v>12.21</v>
      </c>
      <c r="P676">
        <v>675</v>
      </c>
      <c r="Q676" s="26">
        <v>41.05</v>
      </c>
      <c r="R676">
        <v>675</v>
      </c>
      <c r="S676" s="26">
        <v>40.380000000000003</v>
      </c>
      <c r="T676">
        <v>675</v>
      </c>
    </row>
    <row r="677" spans="3:20">
      <c r="C677" t="s">
        <v>826</v>
      </c>
      <c r="D677">
        <v>325</v>
      </c>
      <c r="E677" t="s">
        <v>1632</v>
      </c>
      <c r="F677">
        <v>229</v>
      </c>
      <c r="G677" s="37" t="s">
        <v>2258</v>
      </c>
      <c r="H677" s="37">
        <v>229</v>
      </c>
      <c r="I677" s="26">
        <v>18.39</v>
      </c>
      <c r="J677">
        <v>103</v>
      </c>
      <c r="O677" s="26">
        <v>12.22</v>
      </c>
      <c r="P677">
        <v>676</v>
      </c>
      <c r="Q677" s="26">
        <v>41.1</v>
      </c>
      <c r="R677">
        <v>676</v>
      </c>
      <c r="S677" s="26">
        <v>40.43</v>
      </c>
      <c r="T677">
        <v>676</v>
      </c>
    </row>
    <row r="678" spans="3:20">
      <c r="C678" t="s">
        <v>2904</v>
      </c>
      <c r="D678">
        <v>324</v>
      </c>
      <c r="E678" t="s">
        <v>3345</v>
      </c>
      <c r="F678">
        <v>228</v>
      </c>
      <c r="G678" s="37" t="s">
        <v>3618</v>
      </c>
      <c r="H678" s="37">
        <v>228</v>
      </c>
      <c r="I678" s="26">
        <v>18.41</v>
      </c>
      <c r="J678">
        <v>102</v>
      </c>
      <c r="O678" s="26">
        <v>12.24</v>
      </c>
      <c r="P678">
        <v>677</v>
      </c>
      <c r="Q678" s="26">
        <v>41.15</v>
      </c>
      <c r="R678">
        <v>677</v>
      </c>
      <c r="S678" s="26">
        <v>40.479999999999997</v>
      </c>
      <c r="T678">
        <v>677</v>
      </c>
    </row>
    <row r="679" spans="3:20">
      <c r="C679" t="s">
        <v>2905</v>
      </c>
      <c r="D679">
        <v>323</v>
      </c>
      <c r="E679" t="s">
        <v>3346</v>
      </c>
      <c r="F679">
        <v>227</v>
      </c>
      <c r="G679" s="37" t="s">
        <v>4022</v>
      </c>
      <c r="H679" s="37">
        <v>227</v>
      </c>
      <c r="I679" s="26">
        <v>18.420000000000002</v>
      </c>
      <c r="J679">
        <v>101</v>
      </c>
      <c r="O679" s="26">
        <v>12.25</v>
      </c>
      <c r="P679">
        <v>678</v>
      </c>
      <c r="Q679" s="26">
        <v>41.2</v>
      </c>
      <c r="R679">
        <v>678</v>
      </c>
      <c r="S679" s="26">
        <v>40.54</v>
      </c>
      <c r="T679">
        <v>678</v>
      </c>
    </row>
    <row r="680" spans="3:20">
      <c r="C680" t="s">
        <v>2906</v>
      </c>
      <c r="D680">
        <v>322</v>
      </c>
      <c r="E680" t="s">
        <v>1633</v>
      </c>
      <c r="F680">
        <v>226</v>
      </c>
      <c r="G680" s="37" t="s">
        <v>2259</v>
      </c>
      <c r="H680" s="37">
        <v>226</v>
      </c>
      <c r="I680" s="26">
        <v>18.440000000000001</v>
      </c>
      <c r="J680">
        <v>100</v>
      </c>
      <c r="O680" s="26">
        <v>12.27</v>
      </c>
      <c r="P680">
        <v>679</v>
      </c>
      <c r="Q680" s="26">
        <v>41.25</v>
      </c>
      <c r="R680">
        <v>679</v>
      </c>
      <c r="S680" s="26">
        <v>40.590000000000003</v>
      </c>
      <c r="T680">
        <v>679</v>
      </c>
    </row>
    <row r="681" spans="3:20">
      <c r="C681" t="s">
        <v>2907</v>
      </c>
      <c r="D681">
        <v>321</v>
      </c>
      <c r="E681" t="s">
        <v>3347</v>
      </c>
      <c r="F681">
        <v>225</v>
      </c>
      <c r="G681" s="37" t="s">
        <v>3619</v>
      </c>
      <c r="H681" s="37">
        <v>225</v>
      </c>
      <c r="I681" s="26">
        <v>18.46</v>
      </c>
      <c r="J681">
        <v>99</v>
      </c>
      <c r="O681" s="26">
        <v>12.28</v>
      </c>
      <c r="P681">
        <v>680</v>
      </c>
      <c r="Q681" s="26">
        <v>41.3</v>
      </c>
      <c r="R681">
        <v>680</v>
      </c>
      <c r="S681" s="26">
        <v>40.64</v>
      </c>
      <c r="T681">
        <v>680</v>
      </c>
    </row>
    <row r="682" spans="3:20">
      <c r="C682" t="s">
        <v>2908</v>
      </c>
      <c r="D682">
        <v>320</v>
      </c>
      <c r="E682" t="s">
        <v>1967</v>
      </c>
      <c r="F682">
        <v>224</v>
      </c>
      <c r="G682" s="37" t="s">
        <v>3620</v>
      </c>
      <c r="H682" s="37">
        <v>224</v>
      </c>
      <c r="I682" s="26">
        <v>18.48</v>
      </c>
      <c r="J682">
        <v>98</v>
      </c>
      <c r="O682" s="26">
        <v>12.3</v>
      </c>
      <c r="P682">
        <v>681</v>
      </c>
      <c r="Q682" s="26">
        <v>41.36</v>
      </c>
      <c r="R682">
        <v>681</v>
      </c>
      <c r="S682" s="26">
        <v>40.69</v>
      </c>
      <c r="T682">
        <v>681</v>
      </c>
    </row>
    <row r="683" spans="3:20">
      <c r="C683" t="s">
        <v>2909</v>
      </c>
      <c r="D683">
        <v>319</v>
      </c>
      <c r="E683" t="s">
        <v>1635</v>
      </c>
      <c r="F683">
        <v>223</v>
      </c>
      <c r="G683" s="37" t="s">
        <v>3970</v>
      </c>
      <c r="H683" s="37">
        <v>223</v>
      </c>
      <c r="I683" s="26">
        <v>18.5</v>
      </c>
      <c r="J683">
        <v>97</v>
      </c>
      <c r="O683" s="26">
        <v>12.31</v>
      </c>
      <c r="P683">
        <v>682</v>
      </c>
      <c r="Q683" s="26">
        <v>41.41</v>
      </c>
      <c r="R683">
        <v>682</v>
      </c>
      <c r="S683" s="26">
        <v>40.75</v>
      </c>
      <c r="T683">
        <v>682</v>
      </c>
    </row>
    <row r="684" spans="3:20">
      <c r="C684" t="s">
        <v>2910</v>
      </c>
      <c r="D684">
        <v>318</v>
      </c>
      <c r="E684" t="s">
        <v>1970</v>
      </c>
      <c r="F684">
        <v>222</v>
      </c>
      <c r="G684" s="37" t="s">
        <v>3621</v>
      </c>
      <c r="H684" s="37">
        <v>222</v>
      </c>
      <c r="I684" s="26">
        <v>18.52</v>
      </c>
      <c r="J684">
        <v>96</v>
      </c>
      <c r="O684" s="26">
        <v>12.33</v>
      </c>
      <c r="P684">
        <v>683</v>
      </c>
      <c r="Q684" s="26">
        <v>41.46</v>
      </c>
      <c r="R684">
        <v>683</v>
      </c>
      <c r="S684" s="26">
        <v>40.799999999999997</v>
      </c>
      <c r="T684">
        <v>683</v>
      </c>
    </row>
    <row r="685" spans="3:20">
      <c r="C685" t="s">
        <v>2911</v>
      </c>
      <c r="D685">
        <v>317</v>
      </c>
      <c r="E685" t="s">
        <v>3348</v>
      </c>
      <c r="F685">
        <v>221</v>
      </c>
      <c r="G685" s="37" t="s">
        <v>3622</v>
      </c>
      <c r="H685" s="37">
        <v>221</v>
      </c>
      <c r="I685" s="26">
        <v>18.54</v>
      </c>
      <c r="J685">
        <v>95</v>
      </c>
      <c r="O685" s="26">
        <v>12.34</v>
      </c>
      <c r="P685">
        <v>684</v>
      </c>
      <c r="Q685" s="26">
        <v>41.51</v>
      </c>
      <c r="R685">
        <v>684</v>
      </c>
      <c r="S685" s="26">
        <v>40.85</v>
      </c>
      <c r="T685">
        <v>684</v>
      </c>
    </row>
    <row r="686" spans="3:20">
      <c r="C686" t="s">
        <v>2912</v>
      </c>
      <c r="D686">
        <v>316</v>
      </c>
      <c r="E686" t="s">
        <v>1636</v>
      </c>
      <c r="F686">
        <v>220</v>
      </c>
      <c r="G686" s="37" t="s">
        <v>2261</v>
      </c>
      <c r="H686" s="37">
        <v>220</v>
      </c>
      <c r="I686" s="26">
        <v>18.559999999999999</v>
      </c>
      <c r="J686">
        <v>94</v>
      </c>
      <c r="O686" s="26">
        <v>12.36</v>
      </c>
      <c r="P686">
        <v>685</v>
      </c>
      <c r="Q686" s="26">
        <v>41.56</v>
      </c>
      <c r="R686">
        <v>685</v>
      </c>
      <c r="S686" s="26">
        <v>40.9</v>
      </c>
      <c r="T686">
        <v>685</v>
      </c>
    </row>
    <row r="687" spans="3:20">
      <c r="C687" t="s">
        <v>2913</v>
      </c>
      <c r="D687">
        <v>315</v>
      </c>
      <c r="E687" t="s">
        <v>3349</v>
      </c>
      <c r="F687">
        <v>219</v>
      </c>
      <c r="G687" s="37" t="s">
        <v>4023</v>
      </c>
      <c r="H687" s="37">
        <v>219</v>
      </c>
      <c r="I687" s="26">
        <v>18.579999999999998</v>
      </c>
      <c r="J687">
        <v>93</v>
      </c>
      <c r="O687" s="26">
        <v>12.37</v>
      </c>
      <c r="P687">
        <v>686</v>
      </c>
      <c r="Q687" s="26">
        <v>41.61</v>
      </c>
      <c r="R687">
        <v>686</v>
      </c>
      <c r="S687" s="26">
        <v>40.950000000000003</v>
      </c>
      <c r="T687">
        <v>686</v>
      </c>
    </row>
    <row r="688" spans="3:20">
      <c r="C688" t="s">
        <v>2914</v>
      </c>
      <c r="D688">
        <v>314</v>
      </c>
      <c r="E688" t="s">
        <v>1973</v>
      </c>
      <c r="F688">
        <v>218</v>
      </c>
      <c r="G688" s="37" t="s">
        <v>3623</v>
      </c>
      <c r="H688" s="37">
        <v>218</v>
      </c>
      <c r="I688" s="26">
        <v>18.600000000000001</v>
      </c>
      <c r="J688">
        <v>92</v>
      </c>
      <c r="O688" s="26">
        <v>12.39</v>
      </c>
      <c r="P688">
        <v>687</v>
      </c>
      <c r="Q688" s="26">
        <v>41.66</v>
      </c>
      <c r="R688">
        <v>687</v>
      </c>
      <c r="S688" s="26">
        <v>41.01</v>
      </c>
      <c r="T688">
        <v>687</v>
      </c>
    </row>
    <row r="689" spans="3:20">
      <c r="C689" t="s">
        <v>2915</v>
      </c>
      <c r="D689">
        <v>313</v>
      </c>
      <c r="E689" t="s">
        <v>3350</v>
      </c>
      <c r="F689">
        <v>217</v>
      </c>
      <c r="G689" s="37" t="s">
        <v>4024</v>
      </c>
      <c r="H689" s="37">
        <v>217</v>
      </c>
      <c r="I689" s="26">
        <v>18.62</v>
      </c>
      <c r="J689">
        <v>91</v>
      </c>
      <c r="O689" s="26">
        <v>12.4</v>
      </c>
      <c r="P689">
        <v>688</v>
      </c>
      <c r="Q689" s="26">
        <v>41.71</v>
      </c>
      <c r="R689">
        <v>688</v>
      </c>
      <c r="S689" s="26">
        <v>41.06</v>
      </c>
      <c r="T689">
        <v>688</v>
      </c>
    </row>
    <row r="690" spans="3:20">
      <c r="C690" t="s">
        <v>2916</v>
      </c>
      <c r="D690">
        <v>312</v>
      </c>
      <c r="E690" t="s">
        <v>1639</v>
      </c>
      <c r="F690">
        <v>216</v>
      </c>
      <c r="G690" s="37" t="s">
        <v>2263</v>
      </c>
      <c r="H690" s="37">
        <v>216</v>
      </c>
      <c r="I690" s="26">
        <v>18.64</v>
      </c>
      <c r="J690">
        <v>90</v>
      </c>
      <c r="O690" s="26">
        <v>12.42</v>
      </c>
      <c r="P690">
        <v>689</v>
      </c>
      <c r="Q690" s="26">
        <v>41.76</v>
      </c>
      <c r="R690">
        <v>689</v>
      </c>
      <c r="S690" s="26">
        <v>41.11</v>
      </c>
      <c r="T690">
        <v>689</v>
      </c>
    </row>
    <row r="691" spans="3:20">
      <c r="C691" t="s">
        <v>2917</v>
      </c>
      <c r="D691">
        <v>311</v>
      </c>
      <c r="E691" t="s">
        <v>3351</v>
      </c>
      <c r="F691">
        <v>215</v>
      </c>
      <c r="G691" s="37" t="s">
        <v>4025</v>
      </c>
      <c r="H691" s="37">
        <v>215</v>
      </c>
      <c r="I691" s="26">
        <v>18.66</v>
      </c>
      <c r="J691">
        <v>89</v>
      </c>
      <c r="O691" s="26">
        <v>12.43</v>
      </c>
      <c r="P691">
        <v>690</v>
      </c>
      <c r="Q691" s="26">
        <v>41.82</v>
      </c>
      <c r="R691">
        <v>690</v>
      </c>
      <c r="S691" s="26">
        <v>41.16</v>
      </c>
      <c r="T691">
        <v>690</v>
      </c>
    </row>
    <row r="692" spans="3:20">
      <c r="C692" t="s">
        <v>2918</v>
      </c>
      <c r="D692">
        <v>310</v>
      </c>
      <c r="E692" t="s">
        <v>3352</v>
      </c>
      <c r="F692">
        <v>214</v>
      </c>
      <c r="G692" s="37" t="s">
        <v>3624</v>
      </c>
      <c r="H692" s="37">
        <v>214</v>
      </c>
      <c r="I692" s="26">
        <v>18.68</v>
      </c>
      <c r="J692">
        <v>88</v>
      </c>
      <c r="O692" s="26">
        <v>12.45</v>
      </c>
      <c r="P692">
        <v>691</v>
      </c>
      <c r="Q692" s="26">
        <v>41.87</v>
      </c>
      <c r="R692">
        <v>691</v>
      </c>
      <c r="S692" s="26">
        <v>41.21</v>
      </c>
      <c r="T692">
        <v>691</v>
      </c>
    </row>
    <row r="693" spans="3:20">
      <c r="C693" t="s">
        <v>2919</v>
      </c>
      <c r="D693">
        <v>309</v>
      </c>
      <c r="E693" t="s">
        <v>3353</v>
      </c>
      <c r="F693">
        <v>213</v>
      </c>
      <c r="G693" s="37" t="s">
        <v>4026</v>
      </c>
      <c r="H693" s="37">
        <v>213</v>
      </c>
      <c r="I693" s="26">
        <v>18.7</v>
      </c>
      <c r="J693">
        <v>87</v>
      </c>
      <c r="O693" s="26">
        <v>12.46</v>
      </c>
      <c r="P693">
        <v>692</v>
      </c>
      <c r="Q693" s="26">
        <v>41.92</v>
      </c>
      <c r="R693">
        <v>692</v>
      </c>
      <c r="S693" s="26">
        <v>41.27</v>
      </c>
      <c r="T693">
        <v>692</v>
      </c>
    </row>
    <row r="694" spans="3:20">
      <c r="C694" t="s">
        <v>2920</v>
      </c>
      <c r="D694">
        <v>308</v>
      </c>
      <c r="E694" t="s">
        <v>1977</v>
      </c>
      <c r="F694">
        <v>212</v>
      </c>
      <c r="G694" s="37" t="s">
        <v>3625</v>
      </c>
      <c r="H694" s="37">
        <v>212</v>
      </c>
      <c r="I694" s="26">
        <v>18.72</v>
      </c>
      <c r="J694">
        <v>86</v>
      </c>
      <c r="O694" s="26">
        <v>12.48</v>
      </c>
      <c r="P694">
        <v>693</v>
      </c>
      <c r="Q694" s="26">
        <v>41.97</v>
      </c>
      <c r="R694">
        <v>693</v>
      </c>
      <c r="S694" s="26">
        <v>41.32</v>
      </c>
      <c r="T694">
        <v>693</v>
      </c>
    </row>
    <row r="695" spans="3:20">
      <c r="C695" t="s">
        <v>2921</v>
      </c>
      <c r="D695">
        <v>307</v>
      </c>
      <c r="E695" t="s">
        <v>3354</v>
      </c>
      <c r="F695">
        <v>211</v>
      </c>
      <c r="G695" s="37" t="s">
        <v>3626</v>
      </c>
      <c r="H695" s="37">
        <v>211</v>
      </c>
      <c r="I695" s="26">
        <v>18.739999999999998</v>
      </c>
      <c r="J695">
        <v>85</v>
      </c>
      <c r="O695" s="26">
        <v>12.49</v>
      </c>
      <c r="P695">
        <v>694</v>
      </c>
      <c r="Q695" s="26">
        <v>42.02</v>
      </c>
      <c r="R695">
        <v>694</v>
      </c>
      <c r="S695" s="26">
        <v>41.37</v>
      </c>
      <c r="T695">
        <v>694</v>
      </c>
    </row>
    <row r="696" spans="3:20">
      <c r="C696" t="s">
        <v>2922</v>
      </c>
      <c r="D696">
        <v>306</v>
      </c>
      <c r="E696" t="s">
        <v>1642</v>
      </c>
      <c r="F696">
        <v>210</v>
      </c>
      <c r="G696" s="37" t="s">
        <v>2265</v>
      </c>
      <c r="H696" s="37">
        <v>210</v>
      </c>
      <c r="I696" s="26">
        <v>18.760000000000002</v>
      </c>
      <c r="J696">
        <v>84</v>
      </c>
      <c r="O696" s="26">
        <v>12.51</v>
      </c>
      <c r="P696">
        <v>695</v>
      </c>
      <c r="Q696" s="26">
        <v>42.07</v>
      </c>
      <c r="R696">
        <v>695</v>
      </c>
      <c r="S696" s="26">
        <v>41.42</v>
      </c>
      <c r="T696">
        <v>695</v>
      </c>
    </row>
    <row r="697" spans="3:20">
      <c r="C697" t="s">
        <v>2923</v>
      </c>
      <c r="D697">
        <v>305</v>
      </c>
      <c r="E697" t="s">
        <v>3355</v>
      </c>
      <c r="F697">
        <v>209</v>
      </c>
      <c r="G697" s="37" t="s">
        <v>3627</v>
      </c>
      <c r="H697" s="37">
        <v>209</v>
      </c>
      <c r="I697" s="26">
        <v>18.78</v>
      </c>
      <c r="J697">
        <v>83</v>
      </c>
      <c r="O697" s="26">
        <v>12.52</v>
      </c>
      <c r="P697">
        <v>696</v>
      </c>
      <c r="Q697" s="26">
        <v>42.12</v>
      </c>
      <c r="R697">
        <v>696</v>
      </c>
      <c r="S697" s="26">
        <v>41.47</v>
      </c>
      <c r="T697">
        <v>696</v>
      </c>
    </row>
    <row r="698" spans="3:20">
      <c r="C698" t="s">
        <v>2924</v>
      </c>
      <c r="D698">
        <v>304</v>
      </c>
      <c r="E698" t="s">
        <v>3356</v>
      </c>
      <c r="F698">
        <v>208</v>
      </c>
      <c r="G698" s="37" t="s">
        <v>3628</v>
      </c>
      <c r="H698" s="37">
        <v>208</v>
      </c>
      <c r="I698" s="26">
        <v>18.8</v>
      </c>
      <c r="J698">
        <v>82</v>
      </c>
      <c r="O698" s="26">
        <v>12.54</v>
      </c>
      <c r="P698">
        <v>697</v>
      </c>
      <c r="Q698" s="26">
        <v>42.17</v>
      </c>
      <c r="R698">
        <v>697</v>
      </c>
      <c r="S698" s="26">
        <v>41.53</v>
      </c>
      <c r="T698">
        <v>697</v>
      </c>
    </row>
    <row r="699" spans="3:20">
      <c r="C699" t="s">
        <v>2925</v>
      </c>
      <c r="D699">
        <v>303</v>
      </c>
      <c r="E699" t="s">
        <v>3357</v>
      </c>
      <c r="F699">
        <v>207</v>
      </c>
      <c r="G699" s="37" t="s">
        <v>3629</v>
      </c>
      <c r="H699" s="37">
        <v>207</v>
      </c>
      <c r="I699" s="26">
        <v>18.82</v>
      </c>
      <c r="J699">
        <v>81</v>
      </c>
      <c r="O699" s="26">
        <v>12.55</v>
      </c>
      <c r="P699">
        <v>698</v>
      </c>
      <c r="Q699" s="26">
        <v>42.22</v>
      </c>
      <c r="R699">
        <v>698</v>
      </c>
      <c r="S699" s="26">
        <v>41.58</v>
      </c>
      <c r="T699">
        <v>698</v>
      </c>
    </row>
    <row r="700" spans="3:20">
      <c r="C700" t="s">
        <v>2926</v>
      </c>
      <c r="D700">
        <v>302</v>
      </c>
      <c r="E700" t="s">
        <v>1981</v>
      </c>
      <c r="F700">
        <v>206</v>
      </c>
      <c r="G700" s="37" t="s">
        <v>3630</v>
      </c>
      <c r="H700" s="37">
        <v>206</v>
      </c>
      <c r="I700" s="26">
        <v>18.84</v>
      </c>
      <c r="J700">
        <v>80</v>
      </c>
      <c r="O700" s="26">
        <v>12.57</v>
      </c>
      <c r="P700">
        <v>699</v>
      </c>
      <c r="Q700" s="26">
        <v>42.28</v>
      </c>
      <c r="R700">
        <v>699</v>
      </c>
      <c r="S700" s="26">
        <v>41.63</v>
      </c>
      <c r="T700">
        <v>699</v>
      </c>
    </row>
    <row r="701" spans="3:20">
      <c r="C701" t="s">
        <v>2927</v>
      </c>
      <c r="D701">
        <v>301</v>
      </c>
      <c r="E701" t="s">
        <v>3358</v>
      </c>
      <c r="F701">
        <v>205</v>
      </c>
      <c r="G701" s="37" t="s">
        <v>3631</v>
      </c>
      <c r="H701" s="37">
        <v>205</v>
      </c>
      <c r="I701" s="26">
        <v>18.86</v>
      </c>
      <c r="J701">
        <v>79</v>
      </c>
      <c r="O701" s="26">
        <v>12.58</v>
      </c>
      <c r="P701">
        <v>700</v>
      </c>
      <c r="Q701" s="26">
        <v>42.33</v>
      </c>
      <c r="R701">
        <v>700</v>
      </c>
      <c r="S701" s="26">
        <v>41.68</v>
      </c>
      <c r="T701">
        <v>700</v>
      </c>
    </row>
    <row r="702" spans="3:20">
      <c r="C702" t="s">
        <v>2928</v>
      </c>
      <c r="D702">
        <v>300</v>
      </c>
      <c r="E702" t="s">
        <v>1645</v>
      </c>
      <c r="F702">
        <v>204</v>
      </c>
      <c r="G702" s="37" t="s">
        <v>2268</v>
      </c>
      <c r="H702" s="37">
        <v>204</v>
      </c>
      <c r="I702" s="26">
        <v>18.88</v>
      </c>
      <c r="J702">
        <v>78</v>
      </c>
      <c r="O702" s="26">
        <v>12.6</v>
      </c>
      <c r="P702">
        <v>701</v>
      </c>
      <c r="Q702" s="26">
        <v>42.38</v>
      </c>
      <c r="R702">
        <v>701</v>
      </c>
      <c r="S702" s="26">
        <v>41.73</v>
      </c>
      <c r="T702">
        <v>701</v>
      </c>
    </row>
    <row r="703" spans="3:20">
      <c r="C703" t="s">
        <v>2929</v>
      </c>
      <c r="D703">
        <v>299</v>
      </c>
      <c r="E703" t="s">
        <v>3359</v>
      </c>
      <c r="F703">
        <v>203</v>
      </c>
      <c r="G703" s="37" t="s">
        <v>3632</v>
      </c>
      <c r="H703" s="37">
        <v>203</v>
      </c>
      <c r="I703" s="26">
        <v>18.899999999999999</v>
      </c>
      <c r="J703">
        <v>77</v>
      </c>
      <c r="O703" s="26">
        <v>12.61</v>
      </c>
      <c r="P703">
        <v>702</v>
      </c>
      <c r="Q703" s="26">
        <v>42.43</v>
      </c>
      <c r="R703">
        <v>702</v>
      </c>
      <c r="S703" s="26">
        <v>41.79</v>
      </c>
      <c r="T703">
        <v>702</v>
      </c>
    </row>
    <row r="704" spans="3:20">
      <c r="C704" t="s">
        <v>2930</v>
      </c>
      <c r="D704">
        <v>298</v>
      </c>
      <c r="E704" t="s">
        <v>1983</v>
      </c>
      <c r="F704">
        <v>202</v>
      </c>
      <c r="G704" s="37" t="s">
        <v>3633</v>
      </c>
      <c r="H704" s="37">
        <v>202</v>
      </c>
      <c r="I704" s="26">
        <v>18.920000000000002</v>
      </c>
      <c r="J704">
        <v>76</v>
      </c>
      <c r="O704" s="26">
        <v>12.63</v>
      </c>
      <c r="P704">
        <v>703</v>
      </c>
      <c r="Q704" s="26">
        <v>42.48</v>
      </c>
      <c r="R704">
        <v>703</v>
      </c>
      <c r="S704" s="26">
        <v>41.84</v>
      </c>
      <c r="T704">
        <v>703</v>
      </c>
    </row>
    <row r="705" spans="3:20">
      <c r="C705" t="s">
        <v>2931</v>
      </c>
      <c r="D705">
        <v>297</v>
      </c>
      <c r="E705" t="s">
        <v>3360</v>
      </c>
      <c r="F705">
        <v>201</v>
      </c>
      <c r="G705" s="37" t="s">
        <v>4027</v>
      </c>
      <c r="H705" s="37">
        <v>201</v>
      </c>
      <c r="I705" s="26">
        <v>18.940000000000001</v>
      </c>
      <c r="J705">
        <v>75</v>
      </c>
      <c r="O705" s="26">
        <v>12.64</v>
      </c>
      <c r="P705">
        <v>704</v>
      </c>
      <c r="Q705" s="26">
        <v>42.53</v>
      </c>
      <c r="R705">
        <v>704</v>
      </c>
      <c r="S705" s="26">
        <v>41.89</v>
      </c>
      <c r="T705">
        <v>704</v>
      </c>
    </row>
    <row r="706" spans="3:20">
      <c r="C706" t="s">
        <v>2932</v>
      </c>
      <c r="D706">
        <v>296</v>
      </c>
      <c r="E706" t="s">
        <v>1986</v>
      </c>
      <c r="F706">
        <v>200</v>
      </c>
      <c r="G706" s="37" t="s">
        <v>3634</v>
      </c>
      <c r="H706" s="37">
        <v>200</v>
      </c>
      <c r="I706" s="26">
        <v>18.96</v>
      </c>
      <c r="J706">
        <v>74</v>
      </c>
      <c r="O706" s="26">
        <v>12.66</v>
      </c>
      <c r="P706">
        <v>705</v>
      </c>
      <c r="Q706" s="26">
        <v>42.58</v>
      </c>
      <c r="R706">
        <v>705</v>
      </c>
      <c r="S706" s="26">
        <v>41.94</v>
      </c>
      <c r="T706">
        <v>705</v>
      </c>
    </row>
    <row r="707" spans="3:20">
      <c r="C707" t="s">
        <v>2933</v>
      </c>
      <c r="D707">
        <v>295</v>
      </c>
      <c r="E707" t="s">
        <v>3361</v>
      </c>
      <c r="F707">
        <v>199</v>
      </c>
      <c r="G707" s="37" t="s">
        <v>3635</v>
      </c>
      <c r="H707" s="37">
        <v>199</v>
      </c>
      <c r="I707" s="26">
        <v>18.98</v>
      </c>
      <c r="J707">
        <v>73</v>
      </c>
      <c r="O707" s="26">
        <v>12.67</v>
      </c>
      <c r="P707">
        <v>706</v>
      </c>
      <c r="Q707" s="26">
        <v>42.63</v>
      </c>
      <c r="R707">
        <v>706</v>
      </c>
      <c r="S707" s="26">
        <v>41.99</v>
      </c>
      <c r="T707">
        <v>706</v>
      </c>
    </row>
    <row r="708" spans="3:20">
      <c r="C708" t="s">
        <v>2934</v>
      </c>
      <c r="D708">
        <v>294</v>
      </c>
      <c r="E708" t="s">
        <v>3362</v>
      </c>
      <c r="F708">
        <v>198</v>
      </c>
      <c r="G708" s="37" t="s">
        <v>3636</v>
      </c>
      <c r="H708" s="37">
        <v>198</v>
      </c>
      <c r="I708" s="26">
        <v>19</v>
      </c>
      <c r="J708">
        <v>72</v>
      </c>
      <c r="O708" s="26">
        <v>12.69</v>
      </c>
      <c r="P708">
        <v>707</v>
      </c>
      <c r="Q708" s="26">
        <v>42.68</v>
      </c>
      <c r="R708">
        <v>707</v>
      </c>
      <c r="S708" s="26">
        <v>42.05</v>
      </c>
      <c r="T708">
        <v>707</v>
      </c>
    </row>
    <row r="709" spans="3:20">
      <c r="C709" t="s">
        <v>2935</v>
      </c>
      <c r="D709">
        <v>293</v>
      </c>
      <c r="E709" t="s">
        <v>3363</v>
      </c>
      <c r="F709">
        <v>197</v>
      </c>
      <c r="G709" s="37" t="s">
        <v>4028</v>
      </c>
      <c r="H709" s="37">
        <v>197</v>
      </c>
      <c r="I709" s="26">
        <v>19.02</v>
      </c>
      <c r="J709">
        <v>71</v>
      </c>
      <c r="O709" s="26">
        <v>12.71</v>
      </c>
      <c r="P709">
        <v>708</v>
      </c>
      <c r="Q709" s="26">
        <v>42.74</v>
      </c>
      <c r="R709">
        <v>708</v>
      </c>
      <c r="S709" s="26">
        <v>42.1</v>
      </c>
      <c r="T709">
        <v>708</v>
      </c>
    </row>
    <row r="710" spans="3:20">
      <c r="C710" t="s">
        <v>2936</v>
      </c>
      <c r="D710">
        <v>292</v>
      </c>
      <c r="E710" t="s">
        <v>3364</v>
      </c>
      <c r="F710">
        <v>196</v>
      </c>
      <c r="G710" s="37" t="s">
        <v>3637</v>
      </c>
      <c r="H710" s="37">
        <v>196</v>
      </c>
      <c r="I710" s="26">
        <v>19.04</v>
      </c>
      <c r="J710">
        <v>70</v>
      </c>
      <c r="O710" s="26">
        <v>12.72</v>
      </c>
      <c r="P710">
        <v>709</v>
      </c>
      <c r="Q710" s="26">
        <v>42.79</v>
      </c>
      <c r="R710">
        <v>709</v>
      </c>
      <c r="S710" s="26">
        <v>42.15</v>
      </c>
      <c r="T710">
        <v>709</v>
      </c>
    </row>
    <row r="711" spans="3:20">
      <c r="C711" t="s">
        <v>2937</v>
      </c>
      <c r="D711">
        <v>291</v>
      </c>
      <c r="E711" t="s">
        <v>3365</v>
      </c>
      <c r="F711">
        <v>195</v>
      </c>
      <c r="G711" s="37" t="s">
        <v>3638</v>
      </c>
      <c r="H711" s="37">
        <v>195</v>
      </c>
      <c r="I711" s="26">
        <v>19.059999999999999</v>
      </c>
      <c r="J711">
        <v>69</v>
      </c>
      <c r="O711" s="26">
        <v>12.74</v>
      </c>
      <c r="P711">
        <v>710</v>
      </c>
      <c r="Q711" s="26">
        <v>42.84</v>
      </c>
      <c r="R711">
        <v>710</v>
      </c>
      <c r="S711" s="26">
        <v>42.2</v>
      </c>
      <c r="T711">
        <v>710</v>
      </c>
    </row>
    <row r="712" spans="3:20">
      <c r="C712" t="s">
        <v>2938</v>
      </c>
      <c r="D712">
        <v>290</v>
      </c>
      <c r="E712" t="s">
        <v>3366</v>
      </c>
      <c r="F712">
        <v>194</v>
      </c>
      <c r="G712" s="37" t="s">
        <v>3639</v>
      </c>
      <c r="H712" s="37">
        <v>194</v>
      </c>
      <c r="I712" s="26">
        <v>19.079999999999998</v>
      </c>
      <c r="J712">
        <v>68</v>
      </c>
      <c r="O712" s="26">
        <v>12.75</v>
      </c>
      <c r="P712">
        <v>711</v>
      </c>
      <c r="Q712" s="26">
        <v>42.89</v>
      </c>
      <c r="R712">
        <v>711</v>
      </c>
      <c r="S712" s="26">
        <v>42.25</v>
      </c>
      <c r="T712">
        <v>711</v>
      </c>
    </row>
    <row r="713" spans="3:20">
      <c r="C713" t="s">
        <v>2939</v>
      </c>
      <c r="D713">
        <v>289</v>
      </c>
      <c r="E713" t="s">
        <v>1650</v>
      </c>
      <c r="F713">
        <v>193</v>
      </c>
      <c r="G713" s="37" t="s">
        <v>3975</v>
      </c>
      <c r="H713" s="37">
        <v>193</v>
      </c>
      <c r="I713" s="26">
        <v>19.100000000000001</v>
      </c>
      <c r="J713">
        <v>67</v>
      </c>
      <c r="O713" s="26">
        <v>12.77</v>
      </c>
      <c r="P713">
        <v>712</v>
      </c>
      <c r="Q713" s="26">
        <v>42.94</v>
      </c>
      <c r="R713">
        <v>712</v>
      </c>
      <c r="S713" s="26">
        <v>42.31</v>
      </c>
      <c r="T713">
        <v>712</v>
      </c>
    </row>
    <row r="714" spans="3:20">
      <c r="C714" t="s">
        <v>2940</v>
      </c>
      <c r="D714">
        <v>288</v>
      </c>
      <c r="E714" t="s">
        <v>3367</v>
      </c>
      <c r="F714">
        <v>192</v>
      </c>
      <c r="G714" s="37" t="s">
        <v>3640</v>
      </c>
      <c r="H714" s="37">
        <v>192</v>
      </c>
      <c r="I714" s="26">
        <v>19.12</v>
      </c>
      <c r="J714">
        <v>66</v>
      </c>
      <c r="O714" s="26">
        <v>12.78</v>
      </c>
      <c r="P714">
        <v>713</v>
      </c>
      <c r="Q714" s="26">
        <v>42.99</v>
      </c>
      <c r="R714">
        <v>713</v>
      </c>
      <c r="S714" s="26">
        <v>42.36</v>
      </c>
      <c r="T714">
        <v>713</v>
      </c>
    </row>
    <row r="715" spans="3:20">
      <c r="C715" t="s">
        <v>2941</v>
      </c>
      <c r="D715">
        <v>287</v>
      </c>
      <c r="E715" t="s">
        <v>3368</v>
      </c>
      <c r="F715">
        <v>191</v>
      </c>
      <c r="G715" s="37" t="s">
        <v>3641</v>
      </c>
      <c r="H715" s="37">
        <v>191</v>
      </c>
      <c r="I715" s="26">
        <v>19.14</v>
      </c>
      <c r="J715">
        <v>65</v>
      </c>
      <c r="O715" s="26">
        <v>12.8</v>
      </c>
      <c r="P715">
        <v>714</v>
      </c>
      <c r="Q715" s="26">
        <v>43.04</v>
      </c>
      <c r="R715">
        <v>714</v>
      </c>
      <c r="S715" s="26">
        <v>42.41</v>
      </c>
      <c r="T715">
        <v>714</v>
      </c>
    </row>
    <row r="716" spans="3:20">
      <c r="C716" t="s">
        <v>2942</v>
      </c>
      <c r="D716">
        <v>286</v>
      </c>
      <c r="E716" t="s">
        <v>3369</v>
      </c>
      <c r="F716">
        <v>190</v>
      </c>
      <c r="G716" s="37" t="s">
        <v>3642</v>
      </c>
      <c r="H716" s="37">
        <v>190</v>
      </c>
      <c r="I716" s="26">
        <v>19.16</v>
      </c>
      <c r="J716">
        <v>64</v>
      </c>
      <c r="O716" s="26">
        <v>12.81</v>
      </c>
      <c r="P716">
        <v>715</v>
      </c>
      <c r="Q716" s="26">
        <v>43.09</v>
      </c>
      <c r="R716">
        <v>715</v>
      </c>
      <c r="S716" s="26">
        <v>42.46</v>
      </c>
      <c r="T716">
        <v>715</v>
      </c>
    </row>
    <row r="717" spans="3:20">
      <c r="C717" t="s">
        <v>2943</v>
      </c>
      <c r="D717">
        <v>285</v>
      </c>
      <c r="E717" t="s">
        <v>1993</v>
      </c>
      <c r="F717">
        <v>189</v>
      </c>
      <c r="G717" s="37" t="s">
        <v>3643</v>
      </c>
      <c r="H717" s="37">
        <v>189</v>
      </c>
      <c r="I717" s="26">
        <v>19.18</v>
      </c>
      <c r="J717">
        <v>63</v>
      </c>
      <c r="O717" s="26">
        <v>12.83</v>
      </c>
      <c r="P717">
        <v>716</v>
      </c>
      <c r="Q717" s="26">
        <v>43.14</v>
      </c>
      <c r="R717">
        <v>716</v>
      </c>
      <c r="S717" s="26">
        <v>42.51</v>
      </c>
      <c r="T717">
        <v>716</v>
      </c>
    </row>
    <row r="718" spans="3:20">
      <c r="C718" t="s">
        <v>2944</v>
      </c>
      <c r="D718">
        <v>284</v>
      </c>
      <c r="E718" t="s">
        <v>1652</v>
      </c>
      <c r="F718">
        <v>188</v>
      </c>
      <c r="G718" s="37" t="s">
        <v>2272</v>
      </c>
      <c r="H718" s="37">
        <v>188</v>
      </c>
      <c r="I718" s="26">
        <v>19.2</v>
      </c>
      <c r="J718">
        <v>62</v>
      </c>
      <c r="O718" s="26">
        <v>12.84</v>
      </c>
      <c r="P718">
        <v>717</v>
      </c>
      <c r="Q718" s="26">
        <v>43.19</v>
      </c>
      <c r="R718">
        <v>717</v>
      </c>
      <c r="S718" s="26">
        <v>42.57</v>
      </c>
      <c r="T718">
        <v>717</v>
      </c>
    </row>
    <row r="719" spans="3:20">
      <c r="C719" t="s">
        <v>2945</v>
      </c>
      <c r="D719">
        <v>283</v>
      </c>
      <c r="E719" t="s">
        <v>1994</v>
      </c>
      <c r="F719">
        <v>187</v>
      </c>
      <c r="G719" s="37" t="s">
        <v>3644</v>
      </c>
      <c r="H719" s="37">
        <v>187</v>
      </c>
      <c r="I719" s="26">
        <v>19.22</v>
      </c>
      <c r="J719">
        <v>61</v>
      </c>
      <c r="O719" s="26">
        <v>12.86</v>
      </c>
      <c r="P719">
        <v>718</v>
      </c>
      <c r="Q719" s="26">
        <v>43.24</v>
      </c>
      <c r="R719">
        <v>718</v>
      </c>
      <c r="S719" s="26">
        <v>42.62</v>
      </c>
      <c r="T719">
        <v>718</v>
      </c>
    </row>
    <row r="720" spans="3:20">
      <c r="C720" t="s">
        <v>2946</v>
      </c>
      <c r="D720">
        <v>282</v>
      </c>
      <c r="E720" t="s">
        <v>3370</v>
      </c>
      <c r="F720">
        <v>186</v>
      </c>
      <c r="G720" s="37" t="s">
        <v>4029</v>
      </c>
      <c r="H720" s="37">
        <v>186</v>
      </c>
      <c r="I720" s="26">
        <v>19.239999999999998</v>
      </c>
      <c r="J720">
        <v>60</v>
      </c>
      <c r="O720" s="26">
        <v>12.87</v>
      </c>
      <c r="P720">
        <v>719</v>
      </c>
      <c r="Q720" s="26">
        <v>43.3</v>
      </c>
      <c r="R720">
        <v>719</v>
      </c>
      <c r="S720" s="26">
        <v>42.67</v>
      </c>
      <c r="T720">
        <v>719</v>
      </c>
    </row>
    <row r="721" spans="3:20">
      <c r="C721" t="s">
        <v>2947</v>
      </c>
      <c r="D721">
        <v>281</v>
      </c>
      <c r="E721" t="s">
        <v>3371</v>
      </c>
      <c r="F721">
        <v>185</v>
      </c>
      <c r="G721" s="37" t="s">
        <v>3645</v>
      </c>
      <c r="H721" s="37">
        <v>185</v>
      </c>
      <c r="I721" s="26">
        <v>19.27</v>
      </c>
      <c r="J721">
        <v>59</v>
      </c>
      <c r="O721" s="26">
        <v>12.89</v>
      </c>
      <c r="P721">
        <v>720</v>
      </c>
      <c r="Q721" s="26">
        <v>43.35</v>
      </c>
      <c r="R721">
        <v>720</v>
      </c>
      <c r="S721" s="26">
        <v>42.72</v>
      </c>
      <c r="T721">
        <v>720</v>
      </c>
    </row>
    <row r="722" spans="3:20">
      <c r="C722" t="s">
        <v>2948</v>
      </c>
      <c r="D722">
        <v>280</v>
      </c>
      <c r="E722" t="s">
        <v>3372</v>
      </c>
      <c r="F722">
        <v>184</v>
      </c>
      <c r="G722" s="37" t="s">
        <v>4030</v>
      </c>
      <c r="H722" s="37">
        <v>184</v>
      </c>
      <c r="I722" s="26">
        <v>19.29</v>
      </c>
      <c r="J722">
        <v>58</v>
      </c>
      <c r="O722" s="26">
        <v>12.9</v>
      </c>
      <c r="P722">
        <v>721</v>
      </c>
      <c r="Q722" s="26">
        <v>43.4</v>
      </c>
      <c r="R722">
        <v>721</v>
      </c>
      <c r="S722" s="26">
        <v>42.77</v>
      </c>
      <c r="T722">
        <v>721</v>
      </c>
    </row>
    <row r="723" spans="3:20">
      <c r="C723" t="s">
        <v>875</v>
      </c>
      <c r="D723">
        <v>279</v>
      </c>
      <c r="E723" t="s">
        <v>3373</v>
      </c>
      <c r="F723">
        <v>183</v>
      </c>
      <c r="G723" s="37" t="s">
        <v>3646</v>
      </c>
      <c r="H723" s="37">
        <v>183</v>
      </c>
      <c r="I723" s="26">
        <v>19.32</v>
      </c>
      <c r="J723">
        <v>57</v>
      </c>
      <c r="O723" s="26">
        <v>12.92</v>
      </c>
      <c r="P723">
        <v>722</v>
      </c>
      <c r="Q723" s="26">
        <v>43.45</v>
      </c>
      <c r="R723">
        <v>722</v>
      </c>
      <c r="S723" s="26">
        <v>42.83</v>
      </c>
      <c r="T723">
        <v>722</v>
      </c>
    </row>
    <row r="724" spans="3:20">
      <c r="C724" t="s">
        <v>2949</v>
      </c>
      <c r="D724">
        <v>278</v>
      </c>
      <c r="E724" t="s">
        <v>3374</v>
      </c>
      <c r="F724">
        <v>182</v>
      </c>
      <c r="G724" s="37" t="s">
        <v>4031</v>
      </c>
      <c r="H724" s="37">
        <v>182</v>
      </c>
      <c r="I724" s="26">
        <v>19.34</v>
      </c>
      <c r="J724">
        <v>56</v>
      </c>
      <c r="O724" s="26">
        <v>12.93</v>
      </c>
      <c r="P724">
        <v>723</v>
      </c>
      <c r="Q724" s="26">
        <v>43.5</v>
      </c>
      <c r="R724">
        <v>723</v>
      </c>
      <c r="S724" s="26">
        <v>42.88</v>
      </c>
      <c r="T724">
        <v>723</v>
      </c>
    </row>
    <row r="725" spans="3:20">
      <c r="C725" t="s">
        <v>2950</v>
      </c>
      <c r="D725">
        <v>277</v>
      </c>
      <c r="E725" t="s">
        <v>3375</v>
      </c>
      <c r="F725">
        <v>181</v>
      </c>
      <c r="G725" s="37" t="s">
        <v>4032</v>
      </c>
      <c r="H725" s="37">
        <v>181</v>
      </c>
      <c r="I725" s="26">
        <v>19.37</v>
      </c>
      <c r="J725">
        <v>55</v>
      </c>
      <c r="O725" s="26">
        <v>12.95</v>
      </c>
      <c r="P725">
        <v>724</v>
      </c>
      <c r="Q725" s="26">
        <v>43.55</v>
      </c>
      <c r="R725">
        <v>724</v>
      </c>
      <c r="S725" s="26">
        <v>42.93</v>
      </c>
      <c r="T725">
        <v>724</v>
      </c>
    </row>
    <row r="726" spans="3:20">
      <c r="C726" t="s">
        <v>2951</v>
      </c>
      <c r="D726">
        <v>276</v>
      </c>
      <c r="E726" t="s">
        <v>3376</v>
      </c>
      <c r="F726">
        <v>180</v>
      </c>
      <c r="G726" s="37" t="s">
        <v>3647</v>
      </c>
      <c r="H726" s="37">
        <v>180</v>
      </c>
      <c r="I726" s="26">
        <v>19.39</v>
      </c>
      <c r="J726">
        <v>54</v>
      </c>
      <c r="O726" s="26">
        <v>12.96</v>
      </c>
      <c r="P726">
        <v>725</v>
      </c>
      <c r="Q726" s="26">
        <v>43.6</v>
      </c>
      <c r="R726">
        <v>725</v>
      </c>
      <c r="S726" s="26">
        <v>42.98</v>
      </c>
      <c r="T726">
        <v>725</v>
      </c>
    </row>
    <row r="727" spans="3:20">
      <c r="C727" t="s">
        <v>2952</v>
      </c>
      <c r="D727">
        <v>275</v>
      </c>
      <c r="E727" t="s">
        <v>3377</v>
      </c>
      <c r="F727">
        <v>179</v>
      </c>
      <c r="G727" s="37" t="s">
        <v>3648</v>
      </c>
      <c r="H727" s="37">
        <v>179</v>
      </c>
      <c r="I727" s="26">
        <v>19.420000000000002</v>
      </c>
      <c r="J727">
        <v>53</v>
      </c>
      <c r="O727" s="26">
        <v>12.98</v>
      </c>
      <c r="P727">
        <v>726</v>
      </c>
      <c r="Q727" s="26">
        <v>43.65</v>
      </c>
      <c r="R727">
        <v>726</v>
      </c>
      <c r="S727" s="26">
        <v>43.03</v>
      </c>
      <c r="T727">
        <v>726</v>
      </c>
    </row>
    <row r="728" spans="3:20">
      <c r="C728" t="s">
        <v>2953</v>
      </c>
      <c r="D728">
        <v>274</v>
      </c>
      <c r="E728" t="s">
        <v>3378</v>
      </c>
      <c r="F728">
        <v>178</v>
      </c>
      <c r="G728" s="37" t="s">
        <v>3649</v>
      </c>
      <c r="H728" s="37">
        <v>178</v>
      </c>
      <c r="I728" s="26">
        <v>19.440000000000001</v>
      </c>
      <c r="J728">
        <v>52</v>
      </c>
      <c r="O728" s="26">
        <v>12.99</v>
      </c>
      <c r="P728">
        <v>727</v>
      </c>
      <c r="Q728" s="26">
        <v>43.7</v>
      </c>
      <c r="R728">
        <v>727</v>
      </c>
      <c r="S728" s="26">
        <v>43.09</v>
      </c>
      <c r="T728">
        <v>727</v>
      </c>
    </row>
    <row r="729" spans="3:20">
      <c r="C729" t="s">
        <v>2954</v>
      </c>
      <c r="D729">
        <v>273</v>
      </c>
      <c r="E729" t="s">
        <v>3379</v>
      </c>
      <c r="F729">
        <v>177</v>
      </c>
      <c r="G729" s="37" t="s">
        <v>3650</v>
      </c>
      <c r="H729" s="37">
        <v>177</v>
      </c>
      <c r="I729" s="26">
        <v>19.47</v>
      </c>
      <c r="J729">
        <v>51</v>
      </c>
      <c r="O729" s="26">
        <v>13.01</v>
      </c>
      <c r="P729">
        <v>728</v>
      </c>
      <c r="Q729" s="26">
        <v>43.75</v>
      </c>
      <c r="R729">
        <v>728</v>
      </c>
      <c r="S729" s="26">
        <v>43.14</v>
      </c>
      <c r="T729">
        <v>728</v>
      </c>
    </row>
    <row r="730" spans="3:20">
      <c r="C730" t="s">
        <v>2955</v>
      </c>
      <c r="D730">
        <v>272</v>
      </c>
      <c r="E730" t="s">
        <v>2000</v>
      </c>
      <c r="F730">
        <v>176</v>
      </c>
      <c r="G730" s="37" t="s">
        <v>3651</v>
      </c>
      <c r="H730" s="37">
        <v>176</v>
      </c>
      <c r="I730" s="26">
        <v>19.489999999999998</v>
      </c>
      <c r="J730">
        <v>50</v>
      </c>
      <c r="O730" s="26">
        <v>13.02</v>
      </c>
      <c r="P730">
        <v>729</v>
      </c>
      <c r="Q730" s="26">
        <v>43.8</v>
      </c>
      <c r="R730">
        <v>729</v>
      </c>
      <c r="S730" s="26">
        <v>43.19</v>
      </c>
      <c r="T730">
        <v>729</v>
      </c>
    </row>
    <row r="731" spans="3:20">
      <c r="C731" t="s">
        <v>2956</v>
      </c>
      <c r="D731">
        <v>271</v>
      </c>
      <c r="E731" t="s">
        <v>3380</v>
      </c>
      <c r="F731">
        <v>175</v>
      </c>
      <c r="G731" s="37" t="s">
        <v>4033</v>
      </c>
      <c r="H731" s="37">
        <v>175</v>
      </c>
      <c r="I731" s="26">
        <v>19.52</v>
      </c>
      <c r="J731">
        <v>49</v>
      </c>
      <c r="O731" s="26">
        <v>13.04</v>
      </c>
      <c r="P731">
        <v>730</v>
      </c>
      <c r="Q731" s="26">
        <v>43.86</v>
      </c>
      <c r="R731">
        <v>730</v>
      </c>
      <c r="S731" s="26">
        <v>43.24</v>
      </c>
      <c r="T731">
        <v>730</v>
      </c>
    </row>
    <row r="732" spans="3:20">
      <c r="C732" t="s">
        <v>2957</v>
      </c>
      <c r="D732">
        <v>270</v>
      </c>
      <c r="E732" t="s">
        <v>3381</v>
      </c>
      <c r="F732">
        <v>174</v>
      </c>
      <c r="G732" s="37" t="s">
        <v>3652</v>
      </c>
      <c r="H732" s="37">
        <v>174</v>
      </c>
      <c r="I732" s="26">
        <v>19.54</v>
      </c>
      <c r="J732">
        <v>48</v>
      </c>
      <c r="O732" s="26">
        <v>13.05</v>
      </c>
      <c r="P732">
        <v>731</v>
      </c>
      <c r="Q732" s="26">
        <v>43.91</v>
      </c>
      <c r="R732">
        <v>731</v>
      </c>
      <c r="S732" s="26">
        <v>43.29</v>
      </c>
      <c r="T732">
        <v>731</v>
      </c>
    </row>
    <row r="733" spans="3:20">
      <c r="C733" t="s">
        <v>2958</v>
      </c>
      <c r="D733">
        <v>269</v>
      </c>
      <c r="E733" t="s">
        <v>3382</v>
      </c>
      <c r="F733">
        <v>173</v>
      </c>
      <c r="G733" s="37" t="s">
        <v>3653</v>
      </c>
      <c r="H733" s="37">
        <v>173</v>
      </c>
      <c r="I733" s="26">
        <v>19.57</v>
      </c>
      <c r="J733">
        <v>47</v>
      </c>
      <c r="O733" s="26">
        <v>13.07</v>
      </c>
      <c r="P733">
        <v>732</v>
      </c>
      <c r="Q733" s="26">
        <v>43.96</v>
      </c>
      <c r="R733">
        <v>732</v>
      </c>
      <c r="S733" s="26">
        <v>43.35</v>
      </c>
      <c r="T733">
        <v>732</v>
      </c>
    </row>
    <row r="734" spans="3:20">
      <c r="C734" t="s">
        <v>887</v>
      </c>
      <c r="D734">
        <v>268</v>
      </c>
      <c r="E734" t="s">
        <v>2002</v>
      </c>
      <c r="F734">
        <v>172</v>
      </c>
      <c r="G734" s="37" t="s">
        <v>3654</v>
      </c>
      <c r="H734" s="37">
        <v>172</v>
      </c>
      <c r="I734" s="26">
        <v>19.59</v>
      </c>
      <c r="J734">
        <v>46</v>
      </c>
      <c r="O734" s="26">
        <v>13.08</v>
      </c>
      <c r="P734">
        <v>733</v>
      </c>
      <c r="Q734" s="26">
        <v>44.01</v>
      </c>
      <c r="R734">
        <v>733</v>
      </c>
      <c r="S734" s="26">
        <v>43.4</v>
      </c>
      <c r="T734">
        <v>733</v>
      </c>
    </row>
    <row r="735" spans="3:20">
      <c r="C735" t="s">
        <v>2959</v>
      </c>
      <c r="D735">
        <v>267</v>
      </c>
      <c r="E735" t="s">
        <v>1659</v>
      </c>
      <c r="F735">
        <v>171</v>
      </c>
      <c r="G735" s="37" t="s">
        <v>2278</v>
      </c>
      <c r="H735" s="37">
        <v>171</v>
      </c>
      <c r="I735" s="26">
        <v>19.62</v>
      </c>
      <c r="J735">
        <v>45</v>
      </c>
      <c r="O735" s="26">
        <v>13.1</v>
      </c>
      <c r="P735">
        <v>734</v>
      </c>
      <c r="Q735" s="26">
        <v>44.06</v>
      </c>
      <c r="R735">
        <v>734</v>
      </c>
      <c r="S735" s="26">
        <v>43.45</v>
      </c>
      <c r="T735">
        <v>734</v>
      </c>
    </row>
    <row r="736" spans="3:20">
      <c r="C736" t="s">
        <v>2960</v>
      </c>
      <c r="D736">
        <v>266</v>
      </c>
      <c r="E736" t="s">
        <v>3383</v>
      </c>
      <c r="F736">
        <v>170</v>
      </c>
      <c r="G736" s="37" t="s">
        <v>3655</v>
      </c>
      <c r="H736" s="37">
        <v>170</v>
      </c>
      <c r="I736" s="26">
        <v>19.64</v>
      </c>
      <c r="J736">
        <v>44</v>
      </c>
      <c r="O736" s="26">
        <v>13.11</v>
      </c>
      <c r="P736">
        <v>735</v>
      </c>
      <c r="Q736" s="26">
        <v>44.11</v>
      </c>
      <c r="R736">
        <v>735</v>
      </c>
      <c r="S736" s="26">
        <v>43.5</v>
      </c>
      <c r="T736">
        <v>735</v>
      </c>
    </row>
    <row r="737" spans="3:20">
      <c r="C737" t="s">
        <v>2961</v>
      </c>
      <c r="D737">
        <v>265</v>
      </c>
      <c r="E737" t="s">
        <v>3384</v>
      </c>
      <c r="F737">
        <v>169</v>
      </c>
      <c r="G737" s="37" t="s">
        <v>3656</v>
      </c>
      <c r="H737" s="37">
        <v>169</v>
      </c>
      <c r="I737" s="26">
        <v>19.670000000000002</v>
      </c>
      <c r="J737">
        <v>43</v>
      </c>
      <c r="O737" s="26">
        <v>13.13</v>
      </c>
      <c r="P737">
        <v>736</v>
      </c>
      <c r="Q737" s="26">
        <v>44.16</v>
      </c>
      <c r="R737">
        <v>736</v>
      </c>
      <c r="S737" s="26">
        <v>43.55</v>
      </c>
      <c r="T737">
        <v>736</v>
      </c>
    </row>
    <row r="738" spans="3:20">
      <c r="C738" t="s">
        <v>2962</v>
      </c>
      <c r="D738">
        <v>264</v>
      </c>
      <c r="E738" t="s">
        <v>3385</v>
      </c>
      <c r="F738">
        <v>168</v>
      </c>
      <c r="G738" s="37" t="s">
        <v>3657</v>
      </c>
      <c r="H738" s="37">
        <v>168</v>
      </c>
      <c r="I738" s="26">
        <v>19.690000000000001</v>
      </c>
      <c r="J738">
        <v>42</v>
      </c>
      <c r="O738" s="26">
        <v>13.14</v>
      </c>
      <c r="P738">
        <v>737</v>
      </c>
      <c r="Q738" s="26">
        <v>44.21</v>
      </c>
      <c r="R738">
        <v>737</v>
      </c>
      <c r="S738" s="26">
        <v>43.61</v>
      </c>
      <c r="T738">
        <v>737</v>
      </c>
    </row>
    <row r="739" spans="3:20">
      <c r="C739" t="s">
        <v>2963</v>
      </c>
      <c r="D739">
        <v>263</v>
      </c>
      <c r="E739" t="s">
        <v>2006</v>
      </c>
      <c r="F739">
        <v>167</v>
      </c>
      <c r="G739" s="37" t="s">
        <v>3658</v>
      </c>
      <c r="H739" s="37">
        <v>167</v>
      </c>
      <c r="I739" s="26">
        <v>19.72</v>
      </c>
      <c r="J739">
        <v>41</v>
      </c>
      <c r="O739" s="26">
        <v>13.16</v>
      </c>
      <c r="P739">
        <v>738</v>
      </c>
      <c r="Q739" s="26">
        <v>44.26</v>
      </c>
      <c r="R739">
        <v>738</v>
      </c>
      <c r="S739" s="26">
        <v>43.66</v>
      </c>
      <c r="T739">
        <v>738</v>
      </c>
    </row>
    <row r="740" spans="3:20">
      <c r="C740" t="s">
        <v>2964</v>
      </c>
      <c r="D740">
        <v>262</v>
      </c>
      <c r="E740" t="s">
        <v>3386</v>
      </c>
      <c r="F740">
        <v>166</v>
      </c>
      <c r="G740" s="37" t="s">
        <v>4034</v>
      </c>
      <c r="H740" s="37">
        <v>166</v>
      </c>
      <c r="I740" s="26">
        <v>19.739999999999998</v>
      </c>
      <c r="J740">
        <v>40</v>
      </c>
      <c r="O740" s="26">
        <v>13.17</v>
      </c>
      <c r="P740">
        <v>739</v>
      </c>
      <c r="Q740" s="26">
        <v>44.31</v>
      </c>
      <c r="R740">
        <v>739</v>
      </c>
      <c r="S740" s="26">
        <v>43.71</v>
      </c>
      <c r="T740">
        <v>739</v>
      </c>
    </row>
    <row r="741" spans="3:20">
      <c r="C741" t="s">
        <v>2965</v>
      </c>
      <c r="D741">
        <v>261</v>
      </c>
      <c r="E741" t="s">
        <v>2009</v>
      </c>
      <c r="F741">
        <v>165</v>
      </c>
      <c r="G741" s="37" t="s">
        <v>3659</v>
      </c>
      <c r="H741" s="37">
        <v>165</v>
      </c>
      <c r="I741" s="26">
        <v>19.77</v>
      </c>
      <c r="J741">
        <v>39</v>
      </c>
      <c r="O741" s="26">
        <v>13.19</v>
      </c>
      <c r="P741">
        <v>740</v>
      </c>
      <c r="Q741" s="26">
        <v>44.36</v>
      </c>
      <c r="R741">
        <v>740</v>
      </c>
      <c r="S741" s="26">
        <v>43.76</v>
      </c>
      <c r="T741">
        <v>740</v>
      </c>
    </row>
    <row r="742" spans="3:20">
      <c r="C742" t="s">
        <v>2966</v>
      </c>
      <c r="D742">
        <v>260</v>
      </c>
      <c r="E742" t="s">
        <v>3387</v>
      </c>
      <c r="F742">
        <v>164</v>
      </c>
      <c r="G742" s="37" t="s">
        <v>4035</v>
      </c>
      <c r="H742" s="37">
        <v>164</v>
      </c>
      <c r="I742" s="26">
        <v>19.809999999999999</v>
      </c>
      <c r="J742">
        <v>38</v>
      </c>
      <c r="O742" s="26">
        <v>13.2</v>
      </c>
      <c r="P742">
        <v>741</v>
      </c>
      <c r="Q742" s="26">
        <v>44.42</v>
      </c>
      <c r="R742">
        <v>741</v>
      </c>
      <c r="S742" s="26">
        <v>43.81</v>
      </c>
      <c r="T742">
        <v>741</v>
      </c>
    </row>
    <row r="743" spans="3:20">
      <c r="C743" t="s">
        <v>2967</v>
      </c>
      <c r="D743">
        <v>259</v>
      </c>
      <c r="E743" t="s">
        <v>2010</v>
      </c>
      <c r="F743">
        <v>163</v>
      </c>
      <c r="G743" s="37" t="s">
        <v>3660</v>
      </c>
      <c r="H743" s="37">
        <v>163</v>
      </c>
      <c r="I743" s="26">
        <v>19.84</v>
      </c>
      <c r="J743">
        <v>37</v>
      </c>
      <c r="O743" s="26">
        <v>13.22</v>
      </c>
      <c r="P743">
        <v>742</v>
      </c>
      <c r="Q743" s="26">
        <v>44.47</v>
      </c>
      <c r="R743">
        <v>742</v>
      </c>
      <c r="S743" s="26">
        <v>43.86</v>
      </c>
      <c r="T743">
        <v>742</v>
      </c>
    </row>
    <row r="744" spans="3:20">
      <c r="C744" t="s">
        <v>2968</v>
      </c>
      <c r="D744">
        <v>258</v>
      </c>
      <c r="E744" t="s">
        <v>1662</v>
      </c>
      <c r="F744">
        <v>162</v>
      </c>
      <c r="G744" s="37" t="s">
        <v>3977</v>
      </c>
      <c r="H744" s="37">
        <v>162</v>
      </c>
      <c r="I744" s="26">
        <v>19.87</v>
      </c>
      <c r="J744">
        <v>36</v>
      </c>
      <c r="O744" s="26">
        <v>13.23</v>
      </c>
      <c r="P744">
        <v>743</v>
      </c>
      <c r="Q744" s="26">
        <v>44.52</v>
      </c>
      <c r="R744">
        <v>743</v>
      </c>
      <c r="S744" s="26">
        <v>43.92</v>
      </c>
      <c r="T744">
        <v>743</v>
      </c>
    </row>
    <row r="745" spans="3:20">
      <c r="C745" t="s">
        <v>2969</v>
      </c>
      <c r="D745">
        <v>257</v>
      </c>
      <c r="E745" t="s">
        <v>3388</v>
      </c>
      <c r="F745">
        <v>161</v>
      </c>
      <c r="G745" s="37" t="s">
        <v>3661</v>
      </c>
      <c r="H745" s="37">
        <v>161</v>
      </c>
      <c r="I745" s="26">
        <v>19.91</v>
      </c>
      <c r="J745">
        <v>35</v>
      </c>
      <c r="O745" s="26">
        <v>13.25</v>
      </c>
      <c r="P745">
        <v>744</v>
      </c>
      <c r="Q745" s="26">
        <v>44.57</v>
      </c>
      <c r="R745">
        <v>744</v>
      </c>
      <c r="S745" s="26">
        <v>43.97</v>
      </c>
      <c r="T745">
        <v>744</v>
      </c>
    </row>
    <row r="746" spans="3:20">
      <c r="C746" t="s">
        <v>2970</v>
      </c>
      <c r="D746">
        <v>256</v>
      </c>
      <c r="E746" t="s">
        <v>3389</v>
      </c>
      <c r="F746">
        <v>160</v>
      </c>
      <c r="G746" s="37" t="s">
        <v>4036</v>
      </c>
      <c r="H746" s="37">
        <v>160</v>
      </c>
      <c r="I746" s="26">
        <v>19.940000000000001</v>
      </c>
      <c r="J746">
        <v>34</v>
      </c>
      <c r="O746" s="26">
        <v>13.26</v>
      </c>
      <c r="P746">
        <v>745</v>
      </c>
      <c r="Q746" s="26">
        <v>44.62</v>
      </c>
      <c r="R746">
        <v>745</v>
      </c>
      <c r="S746" s="26">
        <v>44.02</v>
      </c>
      <c r="T746">
        <v>745</v>
      </c>
    </row>
    <row r="747" spans="3:20">
      <c r="C747" t="s">
        <v>2971</v>
      </c>
      <c r="D747">
        <v>255</v>
      </c>
      <c r="E747" t="s">
        <v>3390</v>
      </c>
      <c r="F747">
        <v>159</v>
      </c>
      <c r="G747" s="37" t="s">
        <v>4037</v>
      </c>
      <c r="H747" s="37">
        <v>159</v>
      </c>
      <c r="I747" s="26">
        <v>19.97</v>
      </c>
      <c r="J747">
        <v>33</v>
      </c>
      <c r="O747" s="26">
        <v>13.28</v>
      </c>
      <c r="P747">
        <v>746</v>
      </c>
      <c r="Q747" s="26">
        <v>44.67</v>
      </c>
      <c r="R747">
        <v>746</v>
      </c>
      <c r="S747" s="26">
        <v>44.07</v>
      </c>
      <c r="T747">
        <v>746</v>
      </c>
    </row>
    <row r="748" spans="3:20">
      <c r="C748" t="s">
        <v>2972</v>
      </c>
      <c r="D748">
        <v>254</v>
      </c>
      <c r="E748" t="s">
        <v>3391</v>
      </c>
      <c r="F748">
        <v>158</v>
      </c>
      <c r="G748" s="37" t="s">
        <v>3662</v>
      </c>
      <c r="H748" s="37">
        <v>158</v>
      </c>
      <c r="I748" s="26">
        <v>20.010000000000002</v>
      </c>
      <c r="J748">
        <v>32</v>
      </c>
      <c r="O748" s="26">
        <v>13.29</v>
      </c>
      <c r="P748">
        <v>747</v>
      </c>
      <c r="Q748" s="26">
        <v>44.72</v>
      </c>
      <c r="R748">
        <v>747</v>
      </c>
      <c r="S748" s="26">
        <v>44.12</v>
      </c>
      <c r="T748">
        <v>747</v>
      </c>
    </row>
    <row r="749" spans="3:20">
      <c r="C749" t="s">
        <v>2973</v>
      </c>
      <c r="D749">
        <v>253</v>
      </c>
      <c r="E749" t="s">
        <v>3392</v>
      </c>
      <c r="F749">
        <v>157</v>
      </c>
      <c r="G749" s="37" t="s">
        <v>3663</v>
      </c>
      <c r="H749" s="37">
        <v>157</v>
      </c>
      <c r="I749" s="26">
        <v>20.04</v>
      </c>
      <c r="J749">
        <v>31</v>
      </c>
      <c r="O749" s="26">
        <v>13.31</v>
      </c>
      <c r="P749">
        <v>748</v>
      </c>
      <c r="Q749" s="26">
        <v>44.77</v>
      </c>
      <c r="R749">
        <v>748</v>
      </c>
      <c r="S749" s="26">
        <v>44.18</v>
      </c>
      <c r="T749">
        <v>748</v>
      </c>
    </row>
    <row r="750" spans="3:20">
      <c r="C750" t="s">
        <v>2974</v>
      </c>
      <c r="D750">
        <v>252</v>
      </c>
      <c r="E750" t="s">
        <v>2015</v>
      </c>
      <c r="F750">
        <v>156</v>
      </c>
      <c r="G750" s="37" t="s">
        <v>3664</v>
      </c>
      <c r="H750" s="37">
        <v>156</v>
      </c>
      <c r="I750" s="26">
        <v>20.07</v>
      </c>
      <c r="J750">
        <v>30</v>
      </c>
      <c r="O750" s="26">
        <v>13.32</v>
      </c>
      <c r="P750">
        <v>749</v>
      </c>
      <c r="Q750" s="26">
        <v>44.82</v>
      </c>
      <c r="R750">
        <v>749</v>
      </c>
      <c r="S750" s="26">
        <v>44.23</v>
      </c>
      <c r="T750">
        <v>749</v>
      </c>
    </row>
    <row r="751" spans="3:20">
      <c r="C751" t="s">
        <v>2975</v>
      </c>
      <c r="D751">
        <v>251</v>
      </c>
      <c r="E751" t="s">
        <v>3393</v>
      </c>
      <c r="F751">
        <v>155</v>
      </c>
      <c r="G751" s="37" t="s">
        <v>4038</v>
      </c>
      <c r="H751" s="37">
        <v>155</v>
      </c>
      <c r="I751" s="26">
        <v>20.11</v>
      </c>
      <c r="J751">
        <v>29</v>
      </c>
      <c r="O751" s="26">
        <v>13.34</v>
      </c>
      <c r="P751">
        <v>750</v>
      </c>
      <c r="Q751" s="26">
        <v>44.87</v>
      </c>
      <c r="R751">
        <v>750</v>
      </c>
      <c r="S751" s="26">
        <v>44.28</v>
      </c>
      <c r="T751">
        <v>750</v>
      </c>
    </row>
    <row r="752" spans="3:20">
      <c r="C752" t="s">
        <v>2976</v>
      </c>
      <c r="D752">
        <v>250</v>
      </c>
      <c r="E752" t="s">
        <v>3394</v>
      </c>
      <c r="F752">
        <v>154</v>
      </c>
      <c r="G752" s="37" t="s">
        <v>3665</v>
      </c>
      <c r="H752" s="37">
        <v>154</v>
      </c>
      <c r="I752" s="26">
        <v>20.14</v>
      </c>
      <c r="J752">
        <v>28</v>
      </c>
      <c r="O752" s="26">
        <v>13.35</v>
      </c>
      <c r="P752">
        <v>751</v>
      </c>
      <c r="Q752" s="26">
        <v>44.92</v>
      </c>
      <c r="R752">
        <v>751</v>
      </c>
      <c r="S752" s="26">
        <v>44.33</v>
      </c>
      <c r="T752">
        <v>751</v>
      </c>
    </row>
    <row r="753" spans="3:20">
      <c r="C753" t="s">
        <v>2977</v>
      </c>
      <c r="D753">
        <v>249</v>
      </c>
      <c r="E753" t="s">
        <v>3395</v>
      </c>
      <c r="F753">
        <v>153</v>
      </c>
      <c r="G753" s="37" t="s">
        <v>3666</v>
      </c>
      <c r="H753" s="37">
        <v>153</v>
      </c>
      <c r="I753" s="26">
        <v>20.170000000000002</v>
      </c>
      <c r="J753">
        <v>27</v>
      </c>
      <c r="O753" s="26">
        <v>13.37</v>
      </c>
      <c r="P753">
        <v>752</v>
      </c>
      <c r="Q753" s="26">
        <v>44.97</v>
      </c>
      <c r="R753">
        <v>752</v>
      </c>
      <c r="S753" s="26">
        <v>44.38</v>
      </c>
      <c r="T753">
        <v>752</v>
      </c>
    </row>
    <row r="754" spans="3:20">
      <c r="C754" t="s">
        <v>2978</v>
      </c>
      <c r="D754">
        <v>248</v>
      </c>
      <c r="E754" t="s">
        <v>3396</v>
      </c>
      <c r="F754">
        <v>152</v>
      </c>
      <c r="G754" s="37" t="s">
        <v>3667</v>
      </c>
      <c r="H754" s="37">
        <v>152</v>
      </c>
      <c r="I754" s="26">
        <v>20.21</v>
      </c>
      <c r="J754">
        <v>26</v>
      </c>
      <c r="O754" s="26">
        <v>13.38</v>
      </c>
      <c r="P754">
        <v>753</v>
      </c>
      <c r="Q754" s="26">
        <v>45.02</v>
      </c>
      <c r="R754">
        <v>753</v>
      </c>
      <c r="S754" s="26">
        <v>44.44</v>
      </c>
      <c r="T754">
        <v>753</v>
      </c>
    </row>
    <row r="755" spans="3:20">
      <c r="C755" t="s">
        <v>2979</v>
      </c>
      <c r="D755">
        <v>247</v>
      </c>
      <c r="E755" t="s">
        <v>2019</v>
      </c>
      <c r="F755">
        <v>151</v>
      </c>
      <c r="G755" s="37" t="s">
        <v>3668</v>
      </c>
      <c r="H755" s="37">
        <v>151</v>
      </c>
      <c r="I755" s="26">
        <v>20.239999999999998</v>
      </c>
      <c r="J755">
        <v>25</v>
      </c>
      <c r="O755" s="26">
        <v>13.4</v>
      </c>
      <c r="P755">
        <v>754</v>
      </c>
      <c r="Q755" s="26">
        <v>45.07</v>
      </c>
      <c r="R755">
        <v>754</v>
      </c>
      <c r="S755" s="26">
        <v>44.49</v>
      </c>
      <c r="T755">
        <v>754</v>
      </c>
    </row>
    <row r="756" spans="3:20">
      <c r="C756" t="s">
        <v>2980</v>
      </c>
      <c r="D756">
        <v>246</v>
      </c>
      <c r="E756" t="s">
        <v>3397</v>
      </c>
      <c r="F756">
        <v>150</v>
      </c>
      <c r="G756" s="37" t="s">
        <v>4039</v>
      </c>
      <c r="H756" s="37">
        <v>150</v>
      </c>
      <c r="I756" s="26">
        <v>20.27</v>
      </c>
      <c r="J756">
        <v>24</v>
      </c>
      <c r="O756" s="26">
        <v>13.41</v>
      </c>
      <c r="P756">
        <v>755</v>
      </c>
      <c r="Q756" s="26">
        <v>45.13</v>
      </c>
      <c r="R756">
        <v>755</v>
      </c>
      <c r="S756" s="26">
        <v>44.54</v>
      </c>
      <c r="T756">
        <v>755</v>
      </c>
    </row>
    <row r="757" spans="3:20">
      <c r="C757" t="s">
        <v>2981</v>
      </c>
      <c r="D757">
        <v>245</v>
      </c>
      <c r="E757" t="s">
        <v>3398</v>
      </c>
      <c r="F757">
        <v>149</v>
      </c>
      <c r="G757" s="37" t="s">
        <v>4040</v>
      </c>
      <c r="H757" s="37">
        <v>149</v>
      </c>
      <c r="I757" s="26">
        <v>20.309999999999999</v>
      </c>
      <c r="J757">
        <v>23</v>
      </c>
      <c r="O757" s="26">
        <v>13.43</v>
      </c>
      <c r="P757">
        <v>756</v>
      </c>
      <c r="Q757" s="26">
        <v>45.18</v>
      </c>
      <c r="R757">
        <v>756</v>
      </c>
      <c r="S757" s="26">
        <v>44.59</v>
      </c>
      <c r="T757">
        <v>756</v>
      </c>
    </row>
    <row r="758" spans="3:20">
      <c r="C758" t="s">
        <v>2982</v>
      </c>
      <c r="D758">
        <v>244</v>
      </c>
      <c r="E758" t="s">
        <v>1666</v>
      </c>
      <c r="F758">
        <v>148</v>
      </c>
      <c r="G758" s="37" t="s">
        <v>2284</v>
      </c>
      <c r="H758" s="37">
        <v>148</v>
      </c>
      <c r="I758" s="26">
        <v>20.34</v>
      </c>
      <c r="J758">
        <v>22</v>
      </c>
      <c r="O758" s="26">
        <v>13.44</v>
      </c>
      <c r="P758">
        <v>757</v>
      </c>
      <c r="Q758" s="26">
        <v>45.23</v>
      </c>
      <c r="R758">
        <v>757</v>
      </c>
      <c r="S758" s="26">
        <v>44.64</v>
      </c>
      <c r="T758">
        <v>757</v>
      </c>
    </row>
    <row r="759" spans="3:20">
      <c r="C759" t="s">
        <v>2983</v>
      </c>
      <c r="D759">
        <v>243</v>
      </c>
      <c r="E759" t="s">
        <v>3399</v>
      </c>
      <c r="F759">
        <v>147</v>
      </c>
      <c r="G759" s="37" t="s">
        <v>4041</v>
      </c>
      <c r="H759" s="37">
        <v>147</v>
      </c>
      <c r="I759" s="26">
        <v>20.37</v>
      </c>
      <c r="J759">
        <v>21</v>
      </c>
      <c r="O759" s="26">
        <v>13.46</v>
      </c>
      <c r="P759">
        <v>758</v>
      </c>
      <c r="Q759" s="26">
        <v>45.28</v>
      </c>
      <c r="R759">
        <v>758</v>
      </c>
      <c r="S759" s="26">
        <v>44.7</v>
      </c>
      <c r="T759">
        <v>758</v>
      </c>
    </row>
    <row r="760" spans="3:20">
      <c r="C760" t="s">
        <v>2984</v>
      </c>
      <c r="D760">
        <v>242</v>
      </c>
      <c r="E760" t="s">
        <v>2022</v>
      </c>
      <c r="F760">
        <v>146</v>
      </c>
      <c r="G760" s="37" t="s">
        <v>3669</v>
      </c>
      <c r="H760" s="37">
        <v>146</v>
      </c>
      <c r="I760" s="26">
        <v>20.41</v>
      </c>
      <c r="J760">
        <v>20</v>
      </c>
      <c r="O760" s="26">
        <v>13.47</v>
      </c>
      <c r="P760">
        <v>759</v>
      </c>
      <c r="Q760" s="26">
        <v>45.33</v>
      </c>
      <c r="R760">
        <v>759</v>
      </c>
      <c r="S760" s="26">
        <v>44.75</v>
      </c>
      <c r="T760">
        <v>759</v>
      </c>
    </row>
    <row r="761" spans="3:20">
      <c r="C761" t="s">
        <v>2985</v>
      </c>
      <c r="D761">
        <v>241</v>
      </c>
      <c r="E761" t="s">
        <v>3400</v>
      </c>
      <c r="F761">
        <v>145</v>
      </c>
      <c r="G761" s="37" t="s">
        <v>3670</v>
      </c>
      <c r="H761" s="37">
        <v>145</v>
      </c>
      <c r="I761" s="26">
        <v>20.440000000000001</v>
      </c>
      <c r="J761">
        <v>19</v>
      </c>
      <c r="O761" s="26">
        <v>13.49</v>
      </c>
      <c r="P761">
        <v>760</v>
      </c>
      <c r="Q761" s="26">
        <v>45.38</v>
      </c>
      <c r="R761">
        <v>760</v>
      </c>
      <c r="S761" s="26">
        <v>44.8</v>
      </c>
      <c r="T761">
        <v>760</v>
      </c>
    </row>
    <row r="762" spans="3:20">
      <c r="C762" t="s">
        <v>2986</v>
      </c>
      <c r="D762">
        <v>240</v>
      </c>
      <c r="E762" t="s">
        <v>1667</v>
      </c>
      <c r="F762">
        <v>144</v>
      </c>
      <c r="G762" s="37" t="s">
        <v>2285</v>
      </c>
      <c r="H762" s="37">
        <v>144</v>
      </c>
      <c r="I762" s="26">
        <v>20.49</v>
      </c>
      <c r="J762">
        <v>18</v>
      </c>
      <c r="O762" s="26">
        <v>13.5</v>
      </c>
      <c r="P762">
        <v>761</v>
      </c>
      <c r="Q762" s="26">
        <v>45.43</v>
      </c>
      <c r="R762">
        <v>761</v>
      </c>
      <c r="S762" s="26">
        <v>44.85</v>
      </c>
      <c r="T762">
        <v>761</v>
      </c>
    </row>
    <row r="763" spans="3:20">
      <c r="C763" t="s">
        <v>2987</v>
      </c>
      <c r="D763">
        <v>239</v>
      </c>
      <c r="E763" t="s">
        <v>3401</v>
      </c>
      <c r="F763">
        <v>143</v>
      </c>
      <c r="G763" s="37" t="s">
        <v>3671</v>
      </c>
      <c r="H763" s="37">
        <v>143</v>
      </c>
      <c r="I763" s="26">
        <v>20.54</v>
      </c>
      <c r="J763">
        <v>17</v>
      </c>
      <c r="O763" s="26">
        <v>13.52</v>
      </c>
      <c r="P763">
        <v>762</v>
      </c>
      <c r="Q763" s="26">
        <v>45.48</v>
      </c>
      <c r="R763">
        <v>762</v>
      </c>
      <c r="S763" s="26">
        <v>44.9</v>
      </c>
      <c r="T763">
        <v>762</v>
      </c>
    </row>
    <row r="764" spans="3:20">
      <c r="C764" t="s">
        <v>2988</v>
      </c>
      <c r="D764">
        <v>238</v>
      </c>
      <c r="E764" t="s">
        <v>3402</v>
      </c>
      <c r="F764">
        <v>142</v>
      </c>
      <c r="G764" s="37" t="s">
        <v>3672</v>
      </c>
      <c r="H764" s="37">
        <v>142</v>
      </c>
      <c r="I764" s="26">
        <v>20.59</v>
      </c>
      <c r="J764">
        <v>16</v>
      </c>
      <c r="O764" s="26">
        <v>13.53</v>
      </c>
      <c r="P764">
        <v>763</v>
      </c>
      <c r="Q764" s="26">
        <v>45.53</v>
      </c>
      <c r="R764">
        <v>763</v>
      </c>
      <c r="S764" s="26">
        <v>44.95</v>
      </c>
      <c r="T764">
        <v>763</v>
      </c>
    </row>
    <row r="765" spans="3:20">
      <c r="C765" t="s">
        <v>2989</v>
      </c>
      <c r="D765">
        <v>237</v>
      </c>
      <c r="E765" t="s">
        <v>2026</v>
      </c>
      <c r="F765">
        <v>141</v>
      </c>
      <c r="G765" s="37" t="s">
        <v>3673</v>
      </c>
      <c r="H765" s="37">
        <v>141</v>
      </c>
      <c r="I765" s="26">
        <v>20.64</v>
      </c>
      <c r="J765">
        <v>15</v>
      </c>
      <c r="O765" s="26">
        <v>13.55</v>
      </c>
      <c r="P765">
        <v>764</v>
      </c>
      <c r="Q765" s="26">
        <v>45.58</v>
      </c>
      <c r="R765">
        <v>764</v>
      </c>
      <c r="S765" s="26">
        <v>45.01</v>
      </c>
      <c r="T765">
        <v>764</v>
      </c>
    </row>
    <row r="766" spans="3:20">
      <c r="C766" t="s">
        <v>2990</v>
      </c>
      <c r="D766">
        <v>236</v>
      </c>
      <c r="E766" t="s">
        <v>3403</v>
      </c>
      <c r="F766">
        <v>140</v>
      </c>
      <c r="G766" s="37" t="s">
        <v>4042</v>
      </c>
      <c r="H766" s="37">
        <v>140</v>
      </c>
      <c r="I766" s="26">
        <v>20.69</v>
      </c>
      <c r="J766">
        <v>14</v>
      </c>
      <c r="O766" s="26">
        <v>13.56</v>
      </c>
      <c r="P766">
        <v>765</v>
      </c>
      <c r="Q766" s="26">
        <v>45.63</v>
      </c>
      <c r="R766">
        <v>765</v>
      </c>
      <c r="S766" s="26">
        <v>45.06</v>
      </c>
      <c r="T766">
        <v>765</v>
      </c>
    </row>
    <row r="767" spans="3:20">
      <c r="C767" t="s">
        <v>2991</v>
      </c>
      <c r="D767">
        <v>235</v>
      </c>
      <c r="E767" t="s">
        <v>3404</v>
      </c>
      <c r="F767">
        <v>139</v>
      </c>
      <c r="G767" s="37" t="s">
        <v>3674</v>
      </c>
      <c r="H767" s="37">
        <v>139</v>
      </c>
      <c r="I767" s="26">
        <v>20.74</v>
      </c>
      <c r="J767">
        <v>13</v>
      </c>
      <c r="O767" s="26">
        <v>13.58</v>
      </c>
      <c r="P767">
        <v>766</v>
      </c>
      <c r="Q767" s="26">
        <v>45.68</v>
      </c>
      <c r="R767">
        <v>766</v>
      </c>
      <c r="S767" s="26">
        <v>45.11</v>
      </c>
      <c r="T767">
        <v>766</v>
      </c>
    </row>
    <row r="768" spans="3:20">
      <c r="C768" t="s">
        <v>2992</v>
      </c>
      <c r="D768">
        <v>234</v>
      </c>
      <c r="E768" t="s">
        <v>2029</v>
      </c>
      <c r="F768">
        <v>138</v>
      </c>
      <c r="G768" s="37" t="s">
        <v>3675</v>
      </c>
      <c r="H768" s="37">
        <v>138</v>
      </c>
      <c r="I768" s="26">
        <v>20.79</v>
      </c>
      <c r="J768">
        <v>12</v>
      </c>
      <c r="O768" s="26">
        <v>13.59</v>
      </c>
      <c r="P768">
        <v>767</v>
      </c>
      <c r="Q768" s="26">
        <v>45.73</v>
      </c>
      <c r="R768">
        <v>767</v>
      </c>
      <c r="S768" s="26">
        <v>45.16</v>
      </c>
      <c r="T768">
        <v>767</v>
      </c>
    </row>
    <row r="769" spans="3:20">
      <c r="C769" t="s">
        <v>2993</v>
      </c>
      <c r="D769">
        <v>233</v>
      </c>
      <c r="E769" t="s">
        <v>3405</v>
      </c>
      <c r="F769">
        <v>137</v>
      </c>
      <c r="G769" s="37" t="s">
        <v>3676</v>
      </c>
      <c r="H769" s="37">
        <v>137</v>
      </c>
      <c r="I769" s="26">
        <v>20.84</v>
      </c>
      <c r="J769">
        <v>11</v>
      </c>
      <c r="O769" s="26">
        <v>13.61</v>
      </c>
      <c r="P769">
        <v>768</v>
      </c>
      <c r="Q769" s="26">
        <v>45.78</v>
      </c>
      <c r="R769">
        <v>768</v>
      </c>
      <c r="S769" s="26">
        <v>45.21</v>
      </c>
      <c r="T769">
        <v>768</v>
      </c>
    </row>
    <row r="770" spans="3:20">
      <c r="C770" t="s">
        <v>2994</v>
      </c>
      <c r="D770">
        <v>232</v>
      </c>
      <c r="E770" t="s">
        <v>3406</v>
      </c>
      <c r="F770">
        <v>136</v>
      </c>
      <c r="G770" s="37" t="s">
        <v>3677</v>
      </c>
      <c r="H770" s="37">
        <v>136</v>
      </c>
      <c r="I770" s="26">
        <v>20.89</v>
      </c>
      <c r="J770">
        <v>10</v>
      </c>
      <c r="O770" s="26">
        <v>13.62</v>
      </c>
      <c r="P770">
        <v>769</v>
      </c>
      <c r="Q770" s="26">
        <v>45.84</v>
      </c>
      <c r="R770">
        <v>769</v>
      </c>
      <c r="S770" s="26">
        <v>45.27</v>
      </c>
      <c r="T770">
        <v>769</v>
      </c>
    </row>
    <row r="771" spans="3:20">
      <c r="C771" t="s">
        <v>2995</v>
      </c>
      <c r="D771">
        <v>231</v>
      </c>
      <c r="E771" t="s">
        <v>3407</v>
      </c>
      <c r="F771">
        <v>135</v>
      </c>
      <c r="G771" s="37" t="s">
        <v>3678</v>
      </c>
      <c r="H771" s="37">
        <v>135</v>
      </c>
      <c r="I771" s="26">
        <v>20.94</v>
      </c>
      <c r="J771">
        <v>9</v>
      </c>
      <c r="O771" s="26">
        <v>13.64</v>
      </c>
      <c r="P771">
        <v>770</v>
      </c>
      <c r="Q771" s="26">
        <v>45.89</v>
      </c>
      <c r="R771">
        <v>770</v>
      </c>
      <c r="S771" s="26">
        <v>45.32</v>
      </c>
      <c r="T771">
        <v>770</v>
      </c>
    </row>
    <row r="772" spans="3:20">
      <c r="C772" t="s">
        <v>2996</v>
      </c>
      <c r="D772">
        <v>230</v>
      </c>
      <c r="E772" t="s">
        <v>3408</v>
      </c>
      <c r="F772">
        <v>134</v>
      </c>
      <c r="G772" s="37" t="s">
        <v>3679</v>
      </c>
      <c r="H772" s="37">
        <v>134</v>
      </c>
      <c r="I772" s="26">
        <v>20.99</v>
      </c>
      <c r="J772">
        <v>8</v>
      </c>
      <c r="O772" s="26">
        <v>13.65</v>
      </c>
      <c r="P772">
        <v>771</v>
      </c>
      <c r="Q772" s="26">
        <v>45.94</v>
      </c>
      <c r="R772">
        <v>771</v>
      </c>
      <c r="S772" s="26">
        <v>45.37</v>
      </c>
      <c r="T772">
        <v>771</v>
      </c>
    </row>
    <row r="773" spans="3:20">
      <c r="C773" t="s">
        <v>2997</v>
      </c>
      <c r="D773">
        <v>229</v>
      </c>
      <c r="E773" t="s">
        <v>2033</v>
      </c>
      <c r="F773">
        <v>133</v>
      </c>
      <c r="G773" s="37" t="s">
        <v>3680</v>
      </c>
      <c r="H773" s="37">
        <v>133</v>
      </c>
      <c r="I773" s="26">
        <v>21.04</v>
      </c>
      <c r="J773">
        <v>7</v>
      </c>
      <c r="O773" s="26">
        <v>13.67</v>
      </c>
      <c r="P773">
        <v>772</v>
      </c>
      <c r="Q773" s="26">
        <v>45.99</v>
      </c>
      <c r="R773">
        <v>772</v>
      </c>
      <c r="S773" s="26">
        <v>45.42</v>
      </c>
      <c r="T773">
        <v>772</v>
      </c>
    </row>
    <row r="774" spans="3:20">
      <c r="C774" t="s">
        <v>2998</v>
      </c>
      <c r="D774">
        <v>228</v>
      </c>
      <c r="E774" t="s">
        <v>3409</v>
      </c>
      <c r="F774">
        <v>132</v>
      </c>
      <c r="G774" s="37" t="s">
        <v>3681</v>
      </c>
      <c r="H774" s="37">
        <v>132</v>
      </c>
      <c r="I774" s="26">
        <v>21.09</v>
      </c>
      <c r="J774">
        <v>6</v>
      </c>
      <c r="O774" s="26">
        <v>13.68</v>
      </c>
      <c r="P774">
        <v>773</v>
      </c>
      <c r="Q774" s="26">
        <v>46.04</v>
      </c>
      <c r="R774">
        <v>773</v>
      </c>
      <c r="S774" s="26">
        <v>45.47</v>
      </c>
      <c r="T774">
        <v>773</v>
      </c>
    </row>
    <row r="775" spans="3:20">
      <c r="C775" t="s">
        <v>2999</v>
      </c>
      <c r="D775">
        <v>227</v>
      </c>
      <c r="E775" t="s">
        <v>3410</v>
      </c>
      <c r="F775">
        <v>131</v>
      </c>
      <c r="G775" s="37" t="s">
        <v>4043</v>
      </c>
      <c r="H775" s="37">
        <v>131</v>
      </c>
      <c r="I775" s="26">
        <v>21.14</v>
      </c>
      <c r="J775">
        <v>5</v>
      </c>
      <c r="O775" s="26">
        <v>13.7</v>
      </c>
      <c r="P775">
        <v>774</v>
      </c>
      <c r="Q775" s="26">
        <v>46.09</v>
      </c>
      <c r="R775">
        <v>774</v>
      </c>
      <c r="S775" s="26">
        <v>45.52</v>
      </c>
      <c r="T775">
        <v>774</v>
      </c>
    </row>
    <row r="776" spans="3:20">
      <c r="C776" t="s">
        <v>3000</v>
      </c>
      <c r="D776">
        <v>226</v>
      </c>
      <c r="E776" t="s">
        <v>3411</v>
      </c>
      <c r="F776">
        <v>130</v>
      </c>
      <c r="G776" s="37" t="s">
        <v>3682</v>
      </c>
      <c r="H776" s="37">
        <v>130</v>
      </c>
      <c r="I776" s="26">
        <v>21.19</v>
      </c>
      <c r="J776">
        <v>4</v>
      </c>
      <c r="O776" s="26">
        <v>13.71</v>
      </c>
      <c r="P776">
        <v>775</v>
      </c>
      <c r="Q776" s="26">
        <v>46.14</v>
      </c>
      <c r="R776">
        <v>775</v>
      </c>
      <c r="S776" s="26">
        <v>45.58</v>
      </c>
      <c r="T776">
        <v>775</v>
      </c>
    </row>
    <row r="777" spans="3:20">
      <c r="C777" t="s">
        <v>3001</v>
      </c>
      <c r="D777">
        <v>225</v>
      </c>
      <c r="E777" t="s">
        <v>3412</v>
      </c>
      <c r="F777">
        <v>129</v>
      </c>
      <c r="G777" s="37" t="s">
        <v>4044</v>
      </c>
      <c r="H777" s="37">
        <v>129</v>
      </c>
      <c r="I777" s="26">
        <v>21.24</v>
      </c>
      <c r="J777">
        <v>3</v>
      </c>
      <c r="O777" s="26">
        <v>13.73</v>
      </c>
      <c r="P777">
        <v>776</v>
      </c>
      <c r="Q777" s="26">
        <v>46.19</v>
      </c>
      <c r="R777">
        <v>776</v>
      </c>
      <c r="S777" s="26">
        <v>45.63</v>
      </c>
      <c r="T777">
        <v>776</v>
      </c>
    </row>
    <row r="778" spans="3:20">
      <c r="C778" t="s">
        <v>3002</v>
      </c>
      <c r="D778">
        <v>224</v>
      </c>
      <c r="E778" t="s">
        <v>3413</v>
      </c>
      <c r="F778">
        <v>128</v>
      </c>
      <c r="G778" s="37" t="s">
        <v>4045</v>
      </c>
      <c r="H778" s="37">
        <v>128</v>
      </c>
      <c r="I778" s="26">
        <v>21.29</v>
      </c>
      <c r="J778">
        <v>2</v>
      </c>
      <c r="O778" s="26">
        <v>13.74</v>
      </c>
      <c r="P778">
        <v>777</v>
      </c>
      <c r="Q778" s="26">
        <v>46.24</v>
      </c>
      <c r="R778">
        <v>777</v>
      </c>
      <c r="S778" s="26">
        <v>45.68</v>
      </c>
      <c r="T778">
        <v>777</v>
      </c>
    </row>
    <row r="779" spans="3:20">
      <c r="C779" t="s">
        <v>3003</v>
      </c>
      <c r="D779">
        <v>223</v>
      </c>
      <c r="E779" t="s">
        <v>2039</v>
      </c>
      <c r="F779">
        <v>127</v>
      </c>
      <c r="G779" s="37" t="s">
        <v>3683</v>
      </c>
      <c r="H779" s="37">
        <v>127</v>
      </c>
      <c r="I779" s="26">
        <v>21.34</v>
      </c>
      <c r="J779">
        <v>1</v>
      </c>
      <c r="O779" s="26">
        <v>13.76</v>
      </c>
      <c r="P779">
        <v>778</v>
      </c>
      <c r="Q779" s="26">
        <v>46.29</v>
      </c>
      <c r="R779">
        <v>778</v>
      </c>
      <c r="S779" s="26">
        <v>45.73</v>
      </c>
      <c r="T779">
        <v>778</v>
      </c>
    </row>
    <row r="780" spans="3:20">
      <c r="C780" t="s">
        <v>3004</v>
      </c>
      <c r="D780">
        <v>222</v>
      </c>
      <c r="E780" t="s">
        <v>3414</v>
      </c>
      <c r="F780">
        <v>126</v>
      </c>
      <c r="G780" s="37" t="s">
        <v>4046</v>
      </c>
      <c r="H780" s="37">
        <v>126</v>
      </c>
      <c r="O780" s="26">
        <v>13.77</v>
      </c>
      <c r="P780">
        <v>779</v>
      </c>
      <c r="Q780" s="26">
        <v>46.34</v>
      </c>
      <c r="R780">
        <v>779</v>
      </c>
      <c r="S780" s="26">
        <v>45.78</v>
      </c>
      <c r="T780">
        <v>779</v>
      </c>
    </row>
    <row r="781" spans="3:20">
      <c r="C781" t="s">
        <v>3005</v>
      </c>
      <c r="D781">
        <v>221</v>
      </c>
      <c r="E781" t="s">
        <v>3415</v>
      </c>
      <c r="F781">
        <v>125</v>
      </c>
      <c r="G781" s="37" t="s">
        <v>4047</v>
      </c>
      <c r="H781" s="37">
        <v>125</v>
      </c>
      <c r="O781" s="26">
        <v>13.79</v>
      </c>
      <c r="P781">
        <v>780</v>
      </c>
      <c r="Q781" s="26">
        <v>46.39</v>
      </c>
      <c r="R781">
        <v>780</v>
      </c>
      <c r="S781" s="26">
        <v>45.84</v>
      </c>
      <c r="T781">
        <v>780</v>
      </c>
    </row>
    <row r="782" spans="3:20">
      <c r="C782" t="s">
        <v>3006</v>
      </c>
      <c r="D782">
        <v>220</v>
      </c>
      <c r="E782" t="s">
        <v>2042</v>
      </c>
      <c r="F782">
        <v>124</v>
      </c>
      <c r="G782" s="37" t="s">
        <v>3684</v>
      </c>
      <c r="H782" s="37">
        <v>124</v>
      </c>
      <c r="O782" s="26">
        <v>13.8</v>
      </c>
      <c r="P782">
        <v>781</v>
      </c>
      <c r="Q782" s="26">
        <v>46.44</v>
      </c>
      <c r="R782">
        <v>781</v>
      </c>
      <c r="S782" s="26">
        <v>45.89</v>
      </c>
      <c r="T782">
        <v>781</v>
      </c>
    </row>
    <row r="783" spans="3:20">
      <c r="C783" t="s">
        <v>3007</v>
      </c>
      <c r="D783">
        <v>219</v>
      </c>
      <c r="E783" t="s">
        <v>3416</v>
      </c>
      <c r="F783">
        <v>123</v>
      </c>
      <c r="G783" s="37" t="s">
        <v>3685</v>
      </c>
      <c r="H783" s="37">
        <v>123</v>
      </c>
      <c r="O783" s="26">
        <v>13.82</v>
      </c>
      <c r="P783">
        <v>782</v>
      </c>
      <c r="Q783" s="26">
        <v>46.49</v>
      </c>
      <c r="R783">
        <v>782</v>
      </c>
      <c r="S783" s="26">
        <v>45.94</v>
      </c>
      <c r="T783">
        <v>782</v>
      </c>
    </row>
    <row r="784" spans="3:20">
      <c r="C784" t="s">
        <v>3008</v>
      </c>
      <c r="D784">
        <v>218</v>
      </c>
      <c r="E784" t="s">
        <v>2044</v>
      </c>
      <c r="F784">
        <v>122</v>
      </c>
      <c r="G784" s="37" t="s">
        <v>3686</v>
      </c>
      <c r="H784" s="37">
        <v>122</v>
      </c>
      <c r="O784" s="26">
        <v>13.83</v>
      </c>
      <c r="P784">
        <v>783</v>
      </c>
      <c r="Q784" s="26">
        <v>46.54</v>
      </c>
      <c r="R784">
        <v>783</v>
      </c>
      <c r="S784" s="26">
        <v>45.99</v>
      </c>
      <c r="T784">
        <v>783</v>
      </c>
    </row>
    <row r="785" spans="3:20">
      <c r="C785" t="s">
        <v>3009</v>
      </c>
      <c r="D785">
        <v>217</v>
      </c>
      <c r="E785" t="s">
        <v>3417</v>
      </c>
      <c r="F785">
        <v>121</v>
      </c>
      <c r="G785" s="37" t="s">
        <v>3687</v>
      </c>
      <c r="H785" s="37">
        <v>121</v>
      </c>
      <c r="O785" s="26">
        <v>13.85</v>
      </c>
      <c r="P785">
        <v>784</v>
      </c>
      <c r="Q785" s="26">
        <v>46.59</v>
      </c>
      <c r="R785">
        <v>784</v>
      </c>
      <c r="S785" s="26">
        <v>46.04</v>
      </c>
      <c r="T785">
        <v>784</v>
      </c>
    </row>
    <row r="786" spans="3:20">
      <c r="C786" t="s">
        <v>3010</v>
      </c>
      <c r="D786">
        <v>216</v>
      </c>
      <c r="E786" t="s">
        <v>3418</v>
      </c>
      <c r="F786">
        <v>120</v>
      </c>
      <c r="G786" s="37" t="s">
        <v>3688</v>
      </c>
      <c r="H786" s="37">
        <v>120</v>
      </c>
      <c r="O786" s="26">
        <v>13.86</v>
      </c>
      <c r="P786">
        <v>785</v>
      </c>
      <c r="Q786" s="26">
        <v>46.64</v>
      </c>
      <c r="R786">
        <v>785</v>
      </c>
      <c r="S786" s="26">
        <v>46.09</v>
      </c>
      <c r="T786">
        <v>785</v>
      </c>
    </row>
    <row r="787" spans="3:20">
      <c r="C787" t="s">
        <v>3011</v>
      </c>
      <c r="D787">
        <v>215</v>
      </c>
      <c r="E787" t="s">
        <v>3419</v>
      </c>
      <c r="F787">
        <v>119</v>
      </c>
      <c r="G787" s="37" t="s">
        <v>3689</v>
      </c>
      <c r="H787" s="37">
        <v>119</v>
      </c>
      <c r="O787" s="26">
        <v>13.88</v>
      </c>
      <c r="P787">
        <v>786</v>
      </c>
      <c r="Q787" s="26">
        <v>46.7</v>
      </c>
      <c r="R787">
        <v>786</v>
      </c>
      <c r="S787" s="26">
        <v>46.15</v>
      </c>
      <c r="T787">
        <v>786</v>
      </c>
    </row>
    <row r="788" spans="3:20">
      <c r="C788" t="s">
        <v>3012</v>
      </c>
      <c r="D788">
        <v>214</v>
      </c>
      <c r="E788" t="s">
        <v>3420</v>
      </c>
      <c r="F788">
        <v>118</v>
      </c>
      <c r="G788" s="37" t="s">
        <v>3690</v>
      </c>
      <c r="H788" s="37">
        <v>118</v>
      </c>
      <c r="O788" s="26">
        <v>13.89</v>
      </c>
      <c r="P788">
        <v>787</v>
      </c>
      <c r="Q788" s="26">
        <v>46.75</v>
      </c>
      <c r="R788">
        <v>787</v>
      </c>
      <c r="S788" s="26">
        <v>46.2</v>
      </c>
      <c r="T788">
        <v>787</v>
      </c>
    </row>
    <row r="789" spans="3:20">
      <c r="C789" t="s">
        <v>3013</v>
      </c>
      <c r="D789">
        <v>213</v>
      </c>
      <c r="E789" t="s">
        <v>3421</v>
      </c>
      <c r="F789">
        <v>117</v>
      </c>
      <c r="G789" s="37" t="s">
        <v>4048</v>
      </c>
      <c r="H789" s="37">
        <v>117</v>
      </c>
      <c r="O789" s="26">
        <v>13.91</v>
      </c>
      <c r="P789">
        <v>788</v>
      </c>
      <c r="Q789" s="26">
        <v>46.8</v>
      </c>
      <c r="R789">
        <v>788</v>
      </c>
      <c r="S789" s="26">
        <v>46.25</v>
      </c>
      <c r="T789">
        <v>788</v>
      </c>
    </row>
    <row r="790" spans="3:20">
      <c r="C790" t="s">
        <v>3014</v>
      </c>
      <c r="D790">
        <v>212</v>
      </c>
      <c r="E790" t="s">
        <v>2048</v>
      </c>
      <c r="F790">
        <v>116</v>
      </c>
      <c r="G790" s="37" t="s">
        <v>3691</v>
      </c>
      <c r="H790" s="37">
        <v>116</v>
      </c>
      <c r="O790" s="26">
        <v>13.92</v>
      </c>
      <c r="P790">
        <v>789</v>
      </c>
      <c r="Q790" s="26">
        <v>46.85</v>
      </c>
      <c r="R790">
        <v>789</v>
      </c>
      <c r="S790" s="26">
        <v>46.3</v>
      </c>
      <c r="T790">
        <v>789</v>
      </c>
    </row>
    <row r="791" spans="3:20">
      <c r="C791" t="s">
        <v>3015</v>
      </c>
      <c r="D791">
        <v>211</v>
      </c>
      <c r="E791" t="s">
        <v>3422</v>
      </c>
      <c r="F791">
        <v>115</v>
      </c>
      <c r="G791" s="37" t="s">
        <v>3692</v>
      </c>
      <c r="H791" s="37">
        <v>115</v>
      </c>
      <c r="O791" s="26">
        <v>13.94</v>
      </c>
      <c r="P791">
        <v>790</v>
      </c>
      <c r="Q791" s="26">
        <v>46.9</v>
      </c>
      <c r="R791">
        <v>790</v>
      </c>
      <c r="S791" s="26">
        <v>46.35</v>
      </c>
      <c r="T791">
        <v>790</v>
      </c>
    </row>
    <row r="792" spans="3:20">
      <c r="C792" t="s">
        <v>3016</v>
      </c>
      <c r="D792">
        <v>210</v>
      </c>
      <c r="E792" t="s">
        <v>3423</v>
      </c>
      <c r="F792">
        <v>114</v>
      </c>
      <c r="G792" s="37" t="s">
        <v>4049</v>
      </c>
      <c r="H792" s="37">
        <v>114</v>
      </c>
      <c r="O792" s="26">
        <v>13.95</v>
      </c>
      <c r="P792">
        <v>791</v>
      </c>
      <c r="Q792" s="26">
        <v>46.95</v>
      </c>
      <c r="R792">
        <v>791</v>
      </c>
      <c r="S792" s="26">
        <v>46.41</v>
      </c>
      <c r="T792">
        <v>791</v>
      </c>
    </row>
    <row r="793" spans="3:20">
      <c r="C793" t="s">
        <v>3017</v>
      </c>
      <c r="D793">
        <v>209</v>
      </c>
      <c r="E793" t="s">
        <v>3424</v>
      </c>
      <c r="F793">
        <v>113</v>
      </c>
      <c r="G793" s="37" t="s">
        <v>3693</v>
      </c>
      <c r="H793" s="37">
        <v>113</v>
      </c>
      <c r="O793" s="26">
        <v>13.97</v>
      </c>
      <c r="P793">
        <v>792</v>
      </c>
      <c r="Q793" s="26">
        <v>47</v>
      </c>
      <c r="R793">
        <v>792</v>
      </c>
      <c r="S793" s="26">
        <v>46.46</v>
      </c>
      <c r="T793">
        <v>792</v>
      </c>
    </row>
    <row r="794" spans="3:20">
      <c r="C794" t="s">
        <v>3018</v>
      </c>
      <c r="D794">
        <v>208</v>
      </c>
      <c r="E794" t="s">
        <v>2054</v>
      </c>
      <c r="F794">
        <v>112</v>
      </c>
      <c r="G794" s="37" t="s">
        <v>3694</v>
      </c>
      <c r="H794" s="37">
        <v>112</v>
      </c>
      <c r="O794" s="26">
        <v>13.98</v>
      </c>
      <c r="P794">
        <v>793</v>
      </c>
      <c r="Q794" s="26">
        <v>47.05</v>
      </c>
      <c r="R794">
        <v>793</v>
      </c>
      <c r="S794" s="26">
        <v>46.51</v>
      </c>
      <c r="T794">
        <v>793</v>
      </c>
    </row>
    <row r="795" spans="3:20">
      <c r="C795" t="s">
        <v>3019</v>
      </c>
      <c r="D795">
        <v>207</v>
      </c>
      <c r="E795" t="s">
        <v>3425</v>
      </c>
      <c r="F795">
        <v>111</v>
      </c>
      <c r="G795" s="37" t="s">
        <v>4050</v>
      </c>
      <c r="H795" s="37">
        <v>111</v>
      </c>
      <c r="O795" s="26">
        <v>14</v>
      </c>
      <c r="P795">
        <v>794</v>
      </c>
      <c r="Q795" s="26">
        <v>47.1</v>
      </c>
      <c r="R795">
        <v>794</v>
      </c>
      <c r="S795" s="26">
        <v>46.56</v>
      </c>
      <c r="T795">
        <v>794</v>
      </c>
    </row>
    <row r="796" spans="3:20">
      <c r="C796" t="s">
        <v>3020</v>
      </c>
      <c r="D796">
        <v>206</v>
      </c>
      <c r="E796" t="s">
        <v>3426</v>
      </c>
      <c r="F796">
        <v>110</v>
      </c>
      <c r="G796" s="37" t="s">
        <v>3695</v>
      </c>
      <c r="H796" s="37">
        <v>110</v>
      </c>
      <c r="O796" s="26">
        <v>14.01</v>
      </c>
      <c r="P796">
        <v>795</v>
      </c>
      <c r="Q796" s="26">
        <v>47.15</v>
      </c>
      <c r="R796">
        <v>795</v>
      </c>
      <c r="S796" s="26">
        <v>46.61</v>
      </c>
      <c r="T796">
        <v>795</v>
      </c>
    </row>
    <row r="797" spans="3:20">
      <c r="C797" t="s">
        <v>3021</v>
      </c>
      <c r="D797">
        <v>205</v>
      </c>
      <c r="E797" t="s">
        <v>3427</v>
      </c>
      <c r="F797">
        <v>109</v>
      </c>
      <c r="G797" s="37" t="s">
        <v>3696</v>
      </c>
      <c r="H797" s="37">
        <v>109</v>
      </c>
      <c r="O797" s="26">
        <v>14.03</v>
      </c>
      <c r="P797">
        <v>796</v>
      </c>
      <c r="Q797" s="26">
        <v>47.2</v>
      </c>
      <c r="R797">
        <v>796</v>
      </c>
      <c r="S797" s="26">
        <v>46.66</v>
      </c>
      <c r="T797">
        <v>796</v>
      </c>
    </row>
    <row r="798" spans="3:20">
      <c r="C798" t="s">
        <v>3022</v>
      </c>
      <c r="D798">
        <v>204</v>
      </c>
      <c r="E798" t="s">
        <v>3428</v>
      </c>
      <c r="F798">
        <v>108</v>
      </c>
      <c r="G798" s="37" t="s">
        <v>4051</v>
      </c>
      <c r="H798" s="37">
        <v>108</v>
      </c>
      <c r="O798" s="26">
        <v>14.04</v>
      </c>
      <c r="P798">
        <v>797</v>
      </c>
      <c r="Q798" s="26">
        <v>47.25</v>
      </c>
      <c r="R798">
        <v>797</v>
      </c>
      <c r="S798" s="26">
        <v>46.72</v>
      </c>
      <c r="T798">
        <v>797</v>
      </c>
    </row>
    <row r="799" spans="3:20">
      <c r="C799" t="s">
        <v>3023</v>
      </c>
      <c r="D799">
        <v>203</v>
      </c>
      <c r="E799" t="s">
        <v>3429</v>
      </c>
      <c r="F799">
        <v>107</v>
      </c>
      <c r="G799" s="37" t="s">
        <v>3697</v>
      </c>
      <c r="H799" s="37">
        <v>107</v>
      </c>
      <c r="O799" s="26">
        <v>14.06</v>
      </c>
      <c r="P799">
        <v>798</v>
      </c>
      <c r="Q799" s="26">
        <v>47.3</v>
      </c>
      <c r="R799">
        <v>798</v>
      </c>
      <c r="S799" s="26">
        <v>46.77</v>
      </c>
      <c r="T799">
        <v>798</v>
      </c>
    </row>
    <row r="800" spans="3:20">
      <c r="C800" t="s">
        <v>3024</v>
      </c>
      <c r="D800">
        <v>202</v>
      </c>
      <c r="E800" t="s">
        <v>3430</v>
      </c>
      <c r="F800">
        <v>106</v>
      </c>
      <c r="G800" s="37" t="s">
        <v>3698</v>
      </c>
      <c r="H800" s="37">
        <v>106</v>
      </c>
      <c r="O800" s="26">
        <v>14.07</v>
      </c>
      <c r="P800">
        <v>799</v>
      </c>
      <c r="Q800" s="26">
        <v>47.35</v>
      </c>
      <c r="R800">
        <v>799</v>
      </c>
      <c r="S800" s="26">
        <v>46.82</v>
      </c>
      <c r="T800">
        <v>799</v>
      </c>
    </row>
    <row r="801" spans="3:20">
      <c r="C801" t="s">
        <v>3025</v>
      </c>
      <c r="D801">
        <v>201</v>
      </c>
      <c r="E801" t="s">
        <v>3431</v>
      </c>
      <c r="F801">
        <v>105</v>
      </c>
      <c r="G801" s="37" t="s">
        <v>3699</v>
      </c>
      <c r="H801" s="37">
        <v>105</v>
      </c>
      <c r="O801" s="26">
        <v>14.09</v>
      </c>
      <c r="P801">
        <v>800</v>
      </c>
      <c r="Q801" s="26">
        <v>47.4</v>
      </c>
      <c r="R801">
        <v>800</v>
      </c>
      <c r="S801" s="26">
        <v>46.87</v>
      </c>
      <c r="T801">
        <v>800</v>
      </c>
    </row>
    <row r="802" spans="3:20">
      <c r="C802" t="s">
        <v>3026</v>
      </c>
      <c r="D802">
        <v>200</v>
      </c>
      <c r="E802" t="s">
        <v>3432</v>
      </c>
      <c r="F802">
        <v>104</v>
      </c>
      <c r="G802" s="37" t="s">
        <v>3700</v>
      </c>
      <c r="H802" s="37">
        <v>104</v>
      </c>
      <c r="O802" s="26">
        <v>14.1</v>
      </c>
      <c r="P802">
        <v>801</v>
      </c>
      <c r="Q802" s="26">
        <v>47.45</v>
      </c>
      <c r="R802">
        <v>801</v>
      </c>
      <c r="S802" s="26">
        <v>46.92</v>
      </c>
      <c r="T802">
        <v>801</v>
      </c>
    </row>
    <row r="803" spans="3:20">
      <c r="C803" t="s">
        <v>3027</v>
      </c>
      <c r="D803">
        <v>199</v>
      </c>
      <c r="E803" t="s">
        <v>3433</v>
      </c>
      <c r="F803">
        <v>103</v>
      </c>
      <c r="G803" s="37" t="s">
        <v>4052</v>
      </c>
      <c r="H803" s="37">
        <v>103</v>
      </c>
      <c r="O803" s="26">
        <v>14.12</v>
      </c>
      <c r="P803">
        <v>802</v>
      </c>
      <c r="Q803" s="26">
        <v>47.5</v>
      </c>
      <c r="R803">
        <v>802</v>
      </c>
      <c r="S803" s="26">
        <v>46.98</v>
      </c>
      <c r="T803">
        <v>802</v>
      </c>
    </row>
    <row r="804" spans="3:20">
      <c r="C804" t="s">
        <v>3028</v>
      </c>
      <c r="D804">
        <v>198</v>
      </c>
      <c r="E804" t="s">
        <v>3434</v>
      </c>
      <c r="F804">
        <v>102</v>
      </c>
      <c r="G804" s="37" t="s">
        <v>3701</v>
      </c>
      <c r="H804" s="37">
        <v>102</v>
      </c>
      <c r="O804" s="26">
        <v>14.13</v>
      </c>
      <c r="P804">
        <v>803</v>
      </c>
      <c r="Q804" s="26">
        <v>47.55</v>
      </c>
      <c r="R804">
        <v>803</v>
      </c>
      <c r="S804" s="26">
        <v>47.03</v>
      </c>
      <c r="T804">
        <v>803</v>
      </c>
    </row>
    <row r="805" spans="3:20">
      <c r="C805" t="s">
        <v>3029</v>
      </c>
      <c r="D805">
        <v>197</v>
      </c>
      <c r="E805" t="s">
        <v>3435</v>
      </c>
      <c r="F805">
        <v>101</v>
      </c>
      <c r="G805" s="37" t="s">
        <v>3702</v>
      </c>
      <c r="H805" s="37">
        <v>101</v>
      </c>
      <c r="O805" s="26">
        <v>14.15</v>
      </c>
      <c r="P805">
        <v>804</v>
      </c>
      <c r="Q805" s="26">
        <v>47.6</v>
      </c>
      <c r="R805">
        <v>804</v>
      </c>
      <c r="S805" s="26">
        <v>47.08</v>
      </c>
      <c r="T805">
        <v>804</v>
      </c>
    </row>
    <row r="806" spans="3:20">
      <c r="C806" t="s">
        <v>3030</v>
      </c>
      <c r="D806">
        <v>196</v>
      </c>
      <c r="E806" t="s">
        <v>3436</v>
      </c>
      <c r="F806">
        <v>100</v>
      </c>
      <c r="G806" s="37" t="s">
        <v>4053</v>
      </c>
      <c r="H806" s="37">
        <v>100</v>
      </c>
      <c r="O806" s="26">
        <v>14.16</v>
      </c>
      <c r="P806">
        <v>805</v>
      </c>
      <c r="Q806" s="26">
        <v>47.65</v>
      </c>
      <c r="R806">
        <v>805</v>
      </c>
      <c r="S806" s="26">
        <v>47.13</v>
      </c>
      <c r="T806">
        <v>805</v>
      </c>
    </row>
    <row r="807" spans="3:20">
      <c r="C807" t="s">
        <v>3031</v>
      </c>
      <c r="D807">
        <v>195</v>
      </c>
      <c r="E807" t="s">
        <v>3437</v>
      </c>
      <c r="F807">
        <v>99</v>
      </c>
      <c r="G807" s="37" t="s">
        <v>3703</v>
      </c>
      <c r="H807" s="37">
        <v>99</v>
      </c>
      <c r="O807" s="26">
        <v>14.18</v>
      </c>
      <c r="P807">
        <v>806</v>
      </c>
      <c r="Q807" s="26">
        <v>47.7</v>
      </c>
      <c r="R807">
        <v>806</v>
      </c>
      <c r="S807" s="26">
        <v>47.18</v>
      </c>
      <c r="T807">
        <v>806</v>
      </c>
    </row>
    <row r="808" spans="3:20">
      <c r="C808" t="s">
        <v>3032</v>
      </c>
      <c r="D808">
        <v>194</v>
      </c>
      <c r="E808" t="s">
        <v>3438</v>
      </c>
      <c r="F808">
        <v>98</v>
      </c>
      <c r="G808" s="37" t="s">
        <v>4054</v>
      </c>
      <c r="H808" s="37">
        <v>98</v>
      </c>
      <c r="O808" s="26">
        <v>14.19</v>
      </c>
      <c r="P808">
        <v>807</v>
      </c>
      <c r="Q808" s="26">
        <v>47.75</v>
      </c>
      <c r="R808">
        <v>807</v>
      </c>
      <c r="S808" s="26">
        <v>47.23</v>
      </c>
      <c r="T808">
        <v>807</v>
      </c>
    </row>
    <row r="809" spans="3:20">
      <c r="C809" t="s">
        <v>3033</v>
      </c>
      <c r="D809">
        <v>193</v>
      </c>
      <c r="E809" t="s">
        <v>3439</v>
      </c>
      <c r="F809">
        <v>97</v>
      </c>
      <c r="G809" s="37" t="s">
        <v>3704</v>
      </c>
      <c r="H809" s="37">
        <v>97</v>
      </c>
      <c r="O809" s="26">
        <v>14.21</v>
      </c>
      <c r="P809">
        <v>808</v>
      </c>
      <c r="Q809" s="26">
        <v>47.81</v>
      </c>
      <c r="R809">
        <v>808</v>
      </c>
      <c r="S809" s="26">
        <v>47.29</v>
      </c>
      <c r="T809">
        <v>808</v>
      </c>
    </row>
    <row r="810" spans="3:20">
      <c r="C810" t="s">
        <v>3034</v>
      </c>
      <c r="D810">
        <v>192</v>
      </c>
      <c r="E810" t="s">
        <v>3440</v>
      </c>
      <c r="F810">
        <v>96</v>
      </c>
      <c r="G810" s="37" t="s">
        <v>4055</v>
      </c>
      <c r="H810" s="37">
        <v>96</v>
      </c>
      <c r="O810" s="26">
        <v>14.22</v>
      </c>
      <c r="P810">
        <v>809</v>
      </c>
      <c r="Q810" s="26">
        <v>47.86</v>
      </c>
      <c r="R810">
        <v>809</v>
      </c>
      <c r="S810" s="26">
        <v>47.34</v>
      </c>
      <c r="T810">
        <v>809</v>
      </c>
    </row>
    <row r="811" spans="3:20">
      <c r="C811" t="s">
        <v>3035</v>
      </c>
      <c r="D811">
        <v>191</v>
      </c>
      <c r="E811" t="s">
        <v>2066</v>
      </c>
      <c r="F811">
        <v>95</v>
      </c>
      <c r="G811" s="37" t="s">
        <v>3705</v>
      </c>
      <c r="H811" s="37">
        <v>95</v>
      </c>
      <c r="O811" s="26">
        <v>14.24</v>
      </c>
      <c r="P811">
        <v>810</v>
      </c>
      <c r="Q811" s="26">
        <v>47.91</v>
      </c>
      <c r="R811">
        <v>810</v>
      </c>
      <c r="S811" s="26">
        <v>47.39</v>
      </c>
      <c r="T811">
        <v>810</v>
      </c>
    </row>
    <row r="812" spans="3:20">
      <c r="C812" t="s">
        <v>3036</v>
      </c>
      <c r="D812">
        <v>190</v>
      </c>
      <c r="E812" t="s">
        <v>3441</v>
      </c>
      <c r="F812">
        <v>94</v>
      </c>
      <c r="G812" s="37" t="s">
        <v>3706</v>
      </c>
      <c r="H812" s="37">
        <v>94</v>
      </c>
      <c r="O812" s="26">
        <v>14.25</v>
      </c>
      <c r="P812">
        <v>811</v>
      </c>
      <c r="Q812" s="26">
        <v>47.96</v>
      </c>
      <c r="R812">
        <v>811</v>
      </c>
      <c r="S812" s="26">
        <v>47.44</v>
      </c>
      <c r="T812">
        <v>811</v>
      </c>
    </row>
    <row r="813" spans="3:20">
      <c r="C813" t="s">
        <v>3037</v>
      </c>
      <c r="D813">
        <v>189</v>
      </c>
      <c r="E813" t="s">
        <v>3442</v>
      </c>
      <c r="F813">
        <v>93</v>
      </c>
      <c r="G813" s="37" t="s">
        <v>4056</v>
      </c>
      <c r="H813" s="37">
        <v>93</v>
      </c>
      <c r="O813" s="26">
        <v>14.27</v>
      </c>
      <c r="P813">
        <v>812</v>
      </c>
      <c r="Q813" s="26">
        <v>48.01</v>
      </c>
      <c r="R813">
        <v>812</v>
      </c>
      <c r="S813" s="26">
        <v>47.49</v>
      </c>
      <c r="T813">
        <v>812</v>
      </c>
    </row>
    <row r="814" spans="3:20">
      <c r="C814" t="s">
        <v>3038</v>
      </c>
      <c r="D814">
        <v>188</v>
      </c>
      <c r="E814" t="s">
        <v>3443</v>
      </c>
      <c r="F814">
        <v>92</v>
      </c>
      <c r="G814" s="37" t="s">
        <v>3707</v>
      </c>
      <c r="H814" s="37">
        <v>92</v>
      </c>
      <c r="O814" s="26">
        <v>14.28</v>
      </c>
      <c r="P814">
        <v>813</v>
      </c>
      <c r="Q814" s="26">
        <v>48.06</v>
      </c>
      <c r="R814">
        <v>813</v>
      </c>
      <c r="S814" s="26">
        <v>47.54</v>
      </c>
      <c r="T814">
        <v>813</v>
      </c>
    </row>
    <row r="815" spans="3:20">
      <c r="C815" t="s">
        <v>3039</v>
      </c>
      <c r="D815">
        <v>187</v>
      </c>
      <c r="E815" t="s">
        <v>2071</v>
      </c>
      <c r="F815">
        <v>91</v>
      </c>
      <c r="G815" s="37" t="s">
        <v>3708</v>
      </c>
      <c r="H815" s="37">
        <v>91</v>
      </c>
      <c r="O815" s="26">
        <v>14.3</v>
      </c>
      <c r="P815">
        <v>814</v>
      </c>
      <c r="Q815" s="26">
        <v>48.11</v>
      </c>
      <c r="R815">
        <v>814</v>
      </c>
      <c r="S815" s="26">
        <v>47.6</v>
      </c>
      <c r="T815">
        <v>814</v>
      </c>
    </row>
    <row r="816" spans="3:20">
      <c r="C816" t="s">
        <v>3040</v>
      </c>
      <c r="D816">
        <v>186</v>
      </c>
      <c r="E816" t="s">
        <v>3444</v>
      </c>
      <c r="F816">
        <v>90</v>
      </c>
      <c r="G816" s="37" t="s">
        <v>4057</v>
      </c>
      <c r="H816" s="37">
        <v>90</v>
      </c>
      <c r="O816" s="26">
        <v>14.31</v>
      </c>
      <c r="P816">
        <v>815</v>
      </c>
      <c r="Q816" s="26">
        <v>48.16</v>
      </c>
      <c r="R816">
        <v>815</v>
      </c>
      <c r="S816" s="26">
        <v>47.65</v>
      </c>
      <c r="T816">
        <v>815</v>
      </c>
    </row>
    <row r="817" spans="3:20">
      <c r="C817" t="s">
        <v>3041</v>
      </c>
      <c r="D817">
        <v>185</v>
      </c>
      <c r="E817" t="s">
        <v>3445</v>
      </c>
      <c r="F817">
        <v>89</v>
      </c>
      <c r="G817" s="37" t="s">
        <v>4058</v>
      </c>
      <c r="H817" s="37">
        <v>89</v>
      </c>
      <c r="O817" s="26">
        <v>14.33</v>
      </c>
      <c r="P817">
        <v>816</v>
      </c>
      <c r="Q817" s="26">
        <v>48.21</v>
      </c>
      <c r="R817">
        <v>816</v>
      </c>
      <c r="S817" s="26">
        <v>47.7</v>
      </c>
      <c r="T817">
        <v>816</v>
      </c>
    </row>
    <row r="818" spans="3:20">
      <c r="C818" t="s">
        <v>3042</v>
      </c>
      <c r="D818">
        <v>184</v>
      </c>
      <c r="E818" t="s">
        <v>3446</v>
      </c>
      <c r="F818">
        <v>88</v>
      </c>
      <c r="G818" s="37" t="s">
        <v>4059</v>
      </c>
      <c r="H818" s="37">
        <v>88</v>
      </c>
      <c r="O818" s="26">
        <v>14.34</v>
      </c>
      <c r="P818">
        <v>817</v>
      </c>
      <c r="Q818" s="26">
        <v>48.26</v>
      </c>
      <c r="R818">
        <v>817</v>
      </c>
      <c r="S818" s="26">
        <v>47.75</v>
      </c>
      <c r="T818">
        <v>817</v>
      </c>
    </row>
    <row r="819" spans="3:20">
      <c r="C819" t="s">
        <v>3043</v>
      </c>
      <c r="D819">
        <v>183</v>
      </c>
      <c r="E819" t="s">
        <v>3447</v>
      </c>
      <c r="F819">
        <v>87</v>
      </c>
      <c r="G819" s="37" t="s">
        <v>3709</v>
      </c>
      <c r="H819" s="37">
        <v>87</v>
      </c>
      <c r="O819" s="26">
        <v>14.36</v>
      </c>
      <c r="P819">
        <v>818</v>
      </c>
      <c r="Q819" s="26">
        <v>48.31</v>
      </c>
      <c r="R819">
        <v>818</v>
      </c>
      <c r="S819" s="26">
        <v>47.8</v>
      </c>
      <c r="T819">
        <v>818</v>
      </c>
    </row>
    <row r="820" spans="3:20">
      <c r="C820" t="s">
        <v>3044</v>
      </c>
      <c r="D820">
        <v>182</v>
      </c>
      <c r="E820" t="s">
        <v>3448</v>
      </c>
      <c r="F820">
        <v>86</v>
      </c>
      <c r="G820" s="37" t="s">
        <v>3710</v>
      </c>
      <c r="H820" s="37">
        <v>86</v>
      </c>
      <c r="O820" s="26">
        <v>14.37</v>
      </c>
      <c r="P820">
        <v>819</v>
      </c>
      <c r="Q820" s="26">
        <v>48.36</v>
      </c>
      <c r="R820">
        <v>819</v>
      </c>
      <c r="S820" s="26">
        <v>47.85</v>
      </c>
      <c r="T820">
        <v>819</v>
      </c>
    </row>
    <row r="821" spans="3:20">
      <c r="C821" t="s">
        <v>3045</v>
      </c>
      <c r="D821">
        <v>181</v>
      </c>
      <c r="E821" t="s">
        <v>3449</v>
      </c>
      <c r="F821">
        <v>85</v>
      </c>
      <c r="G821" s="37" t="s">
        <v>3711</v>
      </c>
      <c r="H821" s="37">
        <v>85</v>
      </c>
      <c r="O821" s="26">
        <v>14.39</v>
      </c>
      <c r="P821">
        <v>820</v>
      </c>
      <c r="Q821" s="26">
        <v>48.41</v>
      </c>
      <c r="R821">
        <v>820</v>
      </c>
      <c r="S821" s="26">
        <v>47.91</v>
      </c>
      <c r="T821">
        <v>820</v>
      </c>
    </row>
    <row r="822" spans="3:20">
      <c r="C822" t="s">
        <v>3046</v>
      </c>
      <c r="D822">
        <v>180</v>
      </c>
      <c r="E822" t="s">
        <v>3450</v>
      </c>
      <c r="F822">
        <v>84</v>
      </c>
      <c r="G822" s="37" t="s">
        <v>4060</v>
      </c>
      <c r="H822" s="37">
        <v>84</v>
      </c>
      <c r="O822" s="26">
        <v>14.4</v>
      </c>
      <c r="P822">
        <v>821</v>
      </c>
      <c r="Q822" s="26">
        <v>48.46</v>
      </c>
      <c r="R822">
        <v>821</v>
      </c>
      <c r="S822" s="26">
        <v>47.96</v>
      </c>
      <c r="T822">
        <v>821</v>
      </c>
    </row>
    <row r="823" spans="3:20">
      <c r="C823" t="s">
        <v>3047</v>
      </c>
      <c r="D823">
        <v>179</v>
      </c>
      <c r="E823" t="s">
        <v>3451</v>
      </c>
      <c r="F823">
        <v>83</v>
      </c>
      <c r="G823" s="37" t="s">
        <v>4061</v>
      </c>
      <c r="H823" s="37">
        <v>83</v>
      </c>
      <c r="O823" s="26">
        <v>14.42</v>
      </c>
      <c r="P823">
        <v>822</v>
      </c>
      <c r="Q823" s="26">
        <v>48.51</v>
      </c>
      <c r="R823">
        <v>822</v>
      </c>
      <c r="S823" s="26">
        <v>48.01</v>
      </c>
      <c r="T823">
        <v>822</v>
      </c>
    </row>
    <row r="824" spans="3:20">
      <c r="C824" t="s">
        <v>3048</v>
      </c>
      <c r="D824">
        <v>178</v>
      </c>
      <c r="E824" t="s">
        <v>2082</v>
      </c>
      <c r="F824">
        <v>82</v>
      </c>
      <c r="G824" s="37" t="s">
        <v>3712</v>
      </c>
      <c r="H824" s="37">
        <v>82</v>
      </c>
      <c r="O824" s="26">
        <v>14.43</v>
      </c>
      <c r="P824">
        <v>823</v>
      </c>
      <c r="Q824" s="26">
        <v>48.56</v>
      </c>
      <c r="R824">
        <v>823</v>
      </c>
      <c r="S824" s="26">
        <v>48.06</v>
      </c>
      <c r="T824">
        <v>823</v>
      </c>
    </row>
    <row r="825" spans="3:20">
      <c r="C825" t="s">
        <v>3049</v>
      </c>
      <c r="D825">
        <v>177</v>
      </c>
      <c r="E825" t="s">
        <v>2084</v>
      </c>
      <c r="F825">
        <v>81</v>
      </c>
      <c r="G825" s="37" t="s">
        <v>3713</v>
      </c>
      <c r="H825" s="37">
        <v>81</v>
      </c>
      <c r="O825" s="26">
        <v>14.45</v>
      </c>
      <c r="P825">
        <v>824</v>
      </c>
      <c r="Q825" s="26">
        <v>48.61</v>
      </c>
      <c r="R825">
        <v>824</v>
      </c>
      <c r="S825" s="26">
        <v>48.11</v>
      </c>
      <c r="T825">
        <v>824</v>
      </c>
    </row>
    <row r="826" spans="3:20">
      <c r="C826" t="s">
        <v>3050</v>
      </c>
      <c r="D826">
        <v>176</v>
      </c>
      <c r="E826" t="s">
        <v>3452</v>
      </c>
      <c r="F826">
        <v>80</v>
      </c>
      <c r="G826" s="37" t="s">
        <v>3714</v>
      </c>
      <c r="H826" s="37">
        <v>80</v>
      </c>
      <c r="O826" s="26">
        <v>14.46</v>
      </c>
      <c r="P826">
        <v>825</v>
      </c>
      <c r="Q826" s="26">
        <v>48.66</v>
      </c>
      <c r="R826">
        <v>825</v>
      </c>
      <c r="S826" s="26">
        <v>48.16</v>
      </c>
      <c r="T826">
        <v>825</v>
      </c>
    </row>
    <row r="827" spans="3:20">
      <c r="C827" t="s">
        <v>3051</v>
      </c>
      <c r="D827">
        <v>175</v>
      </c>
      <c r="E827" t="s">
        <v>3453</v>
      </c>
      <c r="F827">
        <v>79</v>
      </c>
      <c r="G827" s="37" t="s">
        <v>3715</v>
      </c>
      <c r="H827" s="37">
        <v>79</v>
      </c>
      <c r="O827" s="26">
        <v>14.48</v>
      </c>
      <c r="P827">
        <v>826</v>
      </c>
      <c r="Q827" s="26">
        <v>48.71</v>
      </c>
      <c r="R827">
        <v>826</v>
      </c>
      <c r="S827" s="26">
        <v>48.22</v>
      </c>
      <c r="T827">
        <v>826</v>
      </c>
    </row>
    <row r="828" spans="3:20">
      <c r="C828" t="s">
        <v>3052</v>
      </c>
      <c r="D828">
        <v>174</v>
      </c>
      <c r="E828" t="s">
        <v>3454</v>
      </c>
      <c r="F828">
        <v>78</v>
      </c>
      <c r="G828" s="37" t="s">
        <v>3716</v>
      </c>
      <c r="H828" s="37">
        <v>78</v>
      </c>
      <c r="O828" s="26">
        <v>14.49</v>
      </c>
      <c r="P828">
        <v>827</v>
      </c>
      <c r="Q828" s="26">
        <v>48.76</v>
      </c>
      <c r="R828">
        <v>827</v>
      </c>
      <c r="S828" s="26">
        <v>48.27</v>
      </c>
      <c r="T828">
        <v>827</v>
      </c>
    </row>
    <row r="829" spans="3:20">
      <c r="C829" t="s">
        <v>3053</v>
      </c>
      <c r="D829">
        <v>173</v>
      </c>
      <c r="E829" t="s">
        <v>3455</v>
      </c>
      <c r="F829">
        <v>77</v>
      </c>
      <c r="G829" s="37" t="s">
        <v>3717</v>
      </c>
      <c r="H829" s="37">
        <v>77</v>
      </c>
      <c r="O829" s="26">
        <v>14.51</v>
      </c>
      <c r="P829">
        <v>828</v>
      </c>
      <c r="Q829" s="26">
        <v>48.81</v>
      </c>
      <c r="R829">
        <v>828</v>
      </c>
      <c r="S829" s="26">
        <v>48.32</v>
      </c>
      <c r="T829">
        <v>828</v>
      </c>
    </row>
    <row r="830" spans="3:20">
      <c r="C830" t="s">
        <v>3054</v>
      </c>
      <c r="D830">
        <v>172</v>
      </c>
      <c r="E830" t="s">
        <v>2089</v>
      </c>
      <c r="F830">
        <v>76</v>
      </c>
      <c r="G830" s="37" t="s">
        <v>3718</v>
      </c>
      <c r="H830" s="37">
        <v>76</v>
      </c>
      <c r="O830" s="26">
        <v>14.52</v>
      </c>
      <c r="P830">
        <v>829</v>
      </c>
      <c r="Q830" s="26">
        <v>48.86</v>
      </c>
      <c r="R830">
        <v>829</v>
      </c>
      <c r="S830" s="26">
        <v>48.37</v>
      </c>
      <c r="T830">
        <v>829</v>
      </c>
    </row>
    <row r="831" spans="3:20">
      <c r="C831" t="s">
        <v>3055</v>
      </c>
      <c r="D831">
        <v>171</v>
      </c>
      <c r="E831" t="s">
        <v>2090</v>
      </c>
      <c r="F831">
        <v>75</v>
      </c>
      <c r="G831" s="37" t="s">
        <v>3719</v>
      </c>
      <c r="H831" s="37">
        <v>75</v>
      </c>
      <c r="O831" s="26">
        <v>14.54</v>
      </c>
      <c r="P831">
        <v>830</v>
      </c>
      <c r="Q831" s="26">
        <v>48.91</v>
      </c>
      <c r="R831">
        <v>830</v>
      </c>
      <c r="S831" s="26">
        <v>48.42</v>
      </c>
      <c r="T831">
        <v>830</v>
      </c>
    </row>
    <row r="832" spans="3:20">
      <c r="C832" t="s">
        <v>3056</v>
      </c>
      <c r="D832">
        <v>170</v>
      </c>
      <c r="E832" t="s">
        <v>3456</v>
      </c>
      <c r="F832">
        <v>74</v>
      </c>
      <c r="G832" s="37" t="s">
        <v>4062</v>
      </c>
      <c r="H832" s="37">
        <v>74</v>
      </c>
      <c r="O832" s="26">
        <v>14.55</v>
      </c>
      <c r="P832">
        <v>831</v>
      </c>
      <c r="Q832" s="26">
        <v>48.96</v>
      </c>
      <c r="R832">
        <v>831</v>
      </c>
      <c r="S832" s="26">
        <v>48.47</v>
      </c>
      <c r="T832">
        <v>831</v>
      </c>
    </row>
    <row r="833" spans="3:20">
      <c r="C833" t="s">
        <v>3057</v>
      </c>
      <c r="D833">
        <v>169</v>
      </c>
      <c r="E833" t="s">
        <v>3457</v>
      </c>
      <c r="F833">
        <v>73</v>
      </c>
      <c r="G833" s="37" t="s">
        <v>3720</v>
      </c>
      <c r="H833" s="37">
        <v>73</v>
      </c>
      <c r="O833" s="26">
        <v>14.57</v>
      </c>
      <c r="P833">
        <v>832</v>
      </c>
      <c r="Q833" s="26">
        <v>49.01</v>
      </c>
      <c r="R833">
        <v>832</v>
      </c>
      <c r="S833" s="26">
        <v>48.53</v>
      </c>
      <c r="T833">
        <v>832</v>
      </c>
    </row>
    <row r="834" spans="3:20">
      <c r="C834" t="s">
        <v>3058</v>
      </c>
      <c r="D834">
        <v>168</v>
      </c>
      <c r="E834" t="s">
        <v>3458</v>
      </c>
      <c r="F834">
        <v>72</v>
      </c>
      <c r="G834" s="37" t="s">
        <v>4063</v>
      </c>
      <c r="H834" s="37">
        <v>72</v>
      </c>
      <c r="O834" s="26">
        <v>14.58</v>
      </c>
      <c r="P834">
        <v>833</v>
      </c>
      <c r="Q834" s="26">
        <v>49.06</v>
      </c>
      <c r="R834">
        <v>833</v>
      </c>
      <c r="S834" s="26">
        <v>48.58</v>
      </c>
      <c r="T834">
        <v>833</v>
      </c>
    </row>
    <row r="835" spans="3:20">
      <c r="C835" t="s">
        <v>3059</v>
      </c>
      <c r="D835">
        <v>167</v>
      </c>
      <c r="E835" t="s">
        <v>3459</v>
      </c>
      <c r="F835">
        <v>71</v>
      </c>
      <c r="G835" s="37" t="s">
        <v>3721</v>
      </c>
      <c r="H835" s="37">
        <v>71</v>
      </c>
      <c r="O835" s="26">
        <v>14.6</v>
      </c>
      <c r="P835">
        <v>834</v>
      </c>
      <c r="Q835" s="26">
        <v>49.11</v>
      </c>
      <c r="R835">
        <v>834</v>
      </c>
      <c r="S835" s="26">
        <v>48.63</v>
      </c>
      <c r="T835">
        <v>834</v>
      </c>
    </row>
    <row r="836" spans="3:20">
      <c r="C836" t="s">
        <v>3060</v>
      </c>
      <c r="D836">
        <v>166</v>
      </c>
      <c r="E836" t="s">
        <v>2096</v>
      </c>
      <c r="F836">
        <v>70</v>
      </c>
      <c r="G836" s="37" t="s">
        <v>3722</v>
      </c>
      <c r="H836" s="37">
        <v>70</v>
      </c>
      <c r="O836" s="26">
        <v>14.61</v>
      </c>
      <c r="P836">
        <v>835</v>
      </c>
      <c r="Q836" s="26">
        <v>49.16</v>
      </c>
      <c r="R836">
        <v>835</v>
      </c>
      <c r="S836" s="26">
        <v>48.68</v>
      </c>
      <c r="T836">
        <v>835</v>
      </c>
    </row>
    <row r="837" spans="3:20">
      <c r="C837" t="s">
        <v>3061</v>
      </c>
      <c r="D837">
        <v>165</v>
      </c>
      <c r="E837" t="s">
        <v>2097</v>
      </c>
      <c r="F837">
        <v>69</v>
      </c>
      <c r="G837" s="37" t="s">
        <v>3723</v>
      </c>
      <c r="H837" s="37">
        <v>69</v>
      </c>
      <c r="O837" s="26">
        <v>14.63</v>
      </c>
      <c r="P837">
        <v>836</v>
      </c>
      <c r="Q837" s="26">
        <v>49.21</v>
      </c>
      <c r="R837">
        <v>836</v>
      </c>
      <c r="S837" s="26">
        <v>48.73</v>
      </c>
      <c r="T837">
        <v>836</v>
      </c>
    </row>
    <row r="838" spans="3:20">
      <c r="C838" t="s">
        <v>3062</v>
      </c>
      <c r="D838">
        <v>164</v>
      </c>
      <c r="E838" t="s">
        <v>3460</v>
      </c>
      <c r="F838">
        <v>68</v>
      </c>
      <c r="G838" s="37" t="s">
        <v>3724</v>
      </c>
      <c r="H838" s="37">
        <v>68</v>
      </c>
      <c r="O838" s="26">
        <v>14.64</v>
      </c>
      <c r="P838">
        <v>837</v>
      </c>
      <c r="Q838" s="26">
        <v>49.26</v>
      </c>
      <c r="R838">
        <v>837</v>
      </c>
      <c r="S838" s="26">
        <v>48.79</v>
      </c>
      <c r="T838">
        <v>837</v>
      </c>
    </row>
    <row r="839" spans="3:20">
      <c r="C839" t="s">
        <v>3063</v>
      </c>
      <c r="D839">
        <v>163</v>
      </c>
      <c r="E839" t="s">
        <v>3461</v>
      </c>
      <c r="F839">
        <v>67</v>
      </c>
      <c r="G839" s="37" t="s">
        <v>3725</v>
      </c>
      <c r="H839" s="37">
        <v>67</v>
      </c>
      <c r="O839" s="26">
        <v>14.66</v>
      </c>
      <c r="P839">
        <v>838</v>
      </c>
      <c r="Q839" s="26">
        <v>49.31</v>
      </c>
      <c r="R839">
        <v>838</v>
      </c>
      <c r="S839" s="26">
        <v>48.84</v>
      </c>
      <c r="T839">
        <v>838</v>
      </c>
    </row>
    <row r="840" spans="3:20">
      <c r="C840" t="s">
        <v>995</v>
      </c>
      <c r="D840">
        <v>162</v>
      </c>
      <c r="E840" t="s">
        <v>3462</v>
      </c>
      <c r="F840">
        <v>66</v>
      </c>
      <c r="G840" s="37" t="s">
        <v>3726</v>
      </c>
      <c r="H840" s="37">
        <v>66</v>
      </c>
      <c r="O840" s="26">
        <v>14.67</v>
      </c>
      <c r="P840">
        <v>839</v>
      </c>
      <c r="Q840" s="26">
        <v>49.37</v>
      </c>
      <c r="R840">
        <v>839</v>
      </c>
      <c r="S840" s="26">
        <v>48.89</v>
      </c>
      <c r="T840">
        <v>839</v>
      </c>
    </row>
    <row r="841" spans="3:20">
      <c r="C841" t="s">
        <v>3064</v>
      </c>
      <c r="D841">
        <v>161</v>
      </c>
      <c r="E841" t="s">
        <v>3463</v>
      </c>
      <c r="F841">
        <v>65</v>
      </c>
      <c r="G841" s="37" t="s">
        <v>3727</v>
      </c>
      <c r="H841" s="37">
        <v>65</v>
      </c>
      <c r="O841" s="26">
        <v>14.69</v>
      </c>
      <c r="P841">
        <v>840</v>
      </c>
      <c r="Q841" s="26">
        <v>49.42</v>
      </c>
      <c r="R841">
        <v>840</v>
      </c>
      <c r="S841" s="26">
        <v>48.94</v>
      </c>
      <c r="T841">
        <v>840</v>
      </c>
    </row>
    <row r="842" spans="3:20">
      <c r="C842" t="s">
        <v>3065</v>
      </c>
      <c r="D842">
        <v>160</v>
      </c>
      <c r="E842" t="s">
        <v>3464</v>
      </c>
      <c r="F842">
        <v>64</v>
      </c>
      <c r="G842" s="37" t="s">
        <v>4064</v>
      </c>
      <c r="H842" s="37">
        <v>64</v>
      </c>
      <c r="O842" s="26">
        <v>14.7</v>
      </c>
      <c r="P842">
        <v>841</v>
      </c>
      <c r="Q842" s="26">
        <v>49.47</v>
      </c>
      <c r="R842">
        <v>841</v>
      </c>
      <c r="S842" s="26">
        <v>48.99</v>
      </c>
      <c r="T842">
        <v>841</v>
      </c>
    </row>
    <row r="843" spans="3:20">
      <c r="C843" t="s">
        <v>3066</v>
      </c>
      <c r="D843">
        <v>159</v>
      </c>
      <c r="E843" t="s">
        <v>3465</v>
      </c>
      <c r="F843">
        <v>63</v>
      </c>
      <c r="G843" s="37" t="s">
        <v>4065</v>
      </c>
      <c r="H843" s="37">
        <v>63</v>
      </c>
      <c r="O843" s="26">
        <v>14.72</v>
      </c>
      <c r="P843">
        <v>842</v>
      </c>
      <c r="Q843" s="26">
        <v>49.52</v>
      </c>
      <c r="R843">
        <v>842</v>
      </c>
      <c r="S843" s="26">
        <v>49.04</v>
      </c>
      <c r="T843">
        <v>842</v>
      </c>
    </row>
    <row r="844" spans="3:20">
      <c r="C844" t="s">
        <v>3067</v>
      </c>
      <c r="D844">
        <v>158</v>
      </c>
      <c r="E844" t="s">
        <v>3466</v>
      </c>
      <c r="F844">
        <v>62</v>
      </c>
      <c r="G844" s="37" t="s">
        <v>4066</v>
      </c>
      <c r="H844" s="37">
        <v>62</v>
      </c>
      <c r="O844" s="26">
        <v>14.73</v>
      </c>
      <c r="P844">
        <v>843</v>
      </c>
      <c r="Q844" s="26">
        <v>49.57</v>
      </c>
      <c r="R844">
        <v>843</v>
      </c>
      <c r="S844" s="26">
        <v>49.1</v>
      </c>
      <c r="T844">
        <v>843</v>
      </c>
    </row>
    <row r="845" spans="3:20">
      <c r="C845" t="s">
        <v>3068</v>
      </c>
      <c r="D845">
        <v>157</v>
      </c>
      <c r="E845" t="s">
        <v>3467</v>
      </c>
      <c r="F845">
        <v>61</v>
      </c>
      <c r="G845" s="37" t="s">
        <v>3728</v>
      </c>
      <c r="H845" s="37">
        <v>61</v>
      </c>
      <c r="O845" s="26">
        <v>14.75</v>
      </c>
      <c r="P845">
        <v>844</v>
      </c>
      <c r="Q845" s="26">
        <v>49.62</v>
      </c>
      <c r="R845">
        <v>844</v>
      </c>
      <c r="S845" s="26">
        <v>49.15</v>
      </c>
      <c r="T845">
        <v>844</v>
      </c>
    </row>
    <row r="846" spans="3:20">
      <c r="C846" t="s">
        <v>3069</v>
      </c>
      <c r="D846">
        <v>156</v>
      </c>
      <c r="E846" t="s">
        <v>2108</v>
      </c>
      <c r="F846">
        <v>60</v>
      </c>
      <c r="G846" s="37" t="s">
        <v>3729</v>
      </c>
      <c r="H846" s="37">
        <v>60</v>
      </c>
      <c r="O846" s="26">
        <v>14.76</v>
      </c>
      <c r="P846">
        <v>845</v>
      </c>
      <c r="Q846" s="26">
        <v>49.67</v>
      </c>
      <c r="R846">
        <v>845</v>
      </c>
      <c r="S846" s="26">
        <v>49.2</v>
      </c>
      <c r="T846">
        <v>845</v>
      </c>
    </row>
    <row r="847" spans="3:20">
      <c r="C847" t="s">
        <v>3070</v>
      </c>
      <c r="D847">
        <v>155</v>
      </c>
      <c r="E847" t="s">
        <v>2110</v>
      </c>
      <c r="F847">
        <v>59</v>
      </c>
      <c r="G847" s="37" t="s">
        <v>3730</v>
      </c>
      <c r="H847" s="37">
        <v>59</v>
      </c>
      <c r="O847" s="26">
        <v>14.78</v>
      </c>
      <c r="P847">
        <v>846</v>
      </c>
      <c r="Q847" s="26">
        <v>49.72</v>
      </c>
      <c r="R847">
        <v>846</v>
      </c>
      <c r="S847" s="26">
        <v>49.25</v>
      </c>
      <c r="T847">
        <v>846</v>
      </c>
    </row>
    <row r="848" spans="3:20">
      <c r="C848" t="s">
        <v>3071</v>
      </c>
      <c r="D848">
        <v>154</v>
      </c>
      <c r="E848" t="s">
        <v>2111</v>
      </c>
      <c r="F848">
        <v>58</v>
      </c>
      <c r="G848" s="37" t="s">
        <v>3731</v>
      </c>
      <c r="H848" s="37">
        <v>58</v>
      </c>
      <c r="O848" s="26">
        <v>14.79</v>
      </c>
      <c r="P848">
        <v>847</v>
      </c>
      <c r="Q848" s="26">
        <v>49.77</v>
      </c>
      <c r="R848">
        <v>847</v>
      </c>
      <c r="S848" s="26">
        <v>49.3</v>
      </c>
      <c r="T848">
        <v>847</v>
      </c>
    </row>
    <row r="849" spans="3:20">
      <c r="C849" t="s">
        <v>3072</v>
      </c>
      <c r="D849">
        <v>153</v>
      </c>
      <c r="E849" t="s">
        <v>2114</v>
      </c>
      <c r="F849">
        <v>57</v>
      </c>
      <c r="G849" s="37" t="s">
        <v>3732</v>
      </c>
      <c r="H849" s="37">
        <v>57</v>
      </c>
      <c r="O849" s="26">
        <v>14.8</v>
      </c>
      <c r="P849">
        <v>848</v>
      </c>
      <c r="Q849" s="26">
        <v>49.82</v>
      </c>
      <c r="R849">
        <v>848</v>
      </c>
      <c r="S849" s="26">
        <v>49.35</v>
      </c>
      <c r="T849">
        <v>848</v>
      </c>
    </row>
    <row r="850" spans="3:20">
      <c r="C850" t="s">
        <v>3073</v>
      </c>
      <c r="D850">
        <v>152</v>
      </c>
      <c r="E850" t="s">
        <v>2116</v>
      </c>
      <c r="F850">
        <v>56</v>
      </c>
      <c r="G850" s="37" t="s">
        <v>3733</v>
      </c>
      <c r="H850" s="37">
        <v>56</v>
      </c>
      <c r="O850" s="26">
        <v>14.82</v>
      </c>
      <c r="P850">
        <v>849</v>
      </c>
      <c r="Q850" s="26">
        <v>49.87</v>
      </c>
      <c r="R850">
        <v>849</v>
      </c>
      <c r="S850" s="26">
        <v>49.4</v>
      </c>
      <c r="T850">
        <v>849</v>
      </c>
    </row>
    <row r="851" spans="3:20">
      <c r="C851" t="s">
        <v>3074</v>
      </c>
      <c r="D851">
        <v>151</v>
      </c>
      <c r="E851" t="s">
        <v>3468</v>
      </c>
      <c r="F851">
        <v>55</v>
      </c>
      <c r="G851" s="37" t="s">
        <v>3734</v>
      </c>
      <c r="H851" s="37">
        <v>55</v>
      </c>
      <c r="O851" s="26">
        <v>14.83</v>
      </c>
      <c r="P851">
        <v>850</v>
      </c>
      <c r="Q851" s="26">
        <v>49.92</v>
      </c>
      <c r="R851">
        <v>850</v>
      </c>
      <c r="S851" s="26">
        <v>49.46</v>
      </c>
      <c r="T851">
        <v>850</v>
      </c>
    </row>
    <row r="852" spans="3:20">
      <c r="C852" t="s">
        <v>3075</v>
      </c>
      <c r="D852">
        <v>150</v>
      </c>
      <c r="E852" t="s">
        <v>3469</v>
      </c>
      <c r="F852">
        <v>54</v>
      </c>
      <c r="G852" s="37" t="s">
        <v>3735</v>
      </c>
      <c r="H852" s="37">
        <v>54</v>
      </c>
      <c r="O852" s="26">
        <v>14.85</v>
      </c>
      <c r="P852">
        <v>851</v>
      </c>
      <c r="Q852" s="26">
        <v>49.97</v>
      </c>
      <c r="R852">
        <v>851</v>
      </c>
      <c r="S852" s="26">
        <v>49.51</v>
      </c>
      <c r="T852">
        <v>851</v>
      </c>
    </row>
    <row r="853" spans="3:20">
      <c r="C853" t="s">
        <v>3076</v>
      </c>
      <c r="D853">
        <v>149</v>
      </c>
      <c r="E853" t="s">
        <v>3470</v>
      </c>
      <c r="F853">
        <v>53</v>
      </c>
      <c r="G853" s="37" t="s">
        <v>3736</v>
      </c>
      <c r="H853" s="37">
        <v>53</v>
      </c>
      <c r="O853" s="26">
        <v>14.86</v>
      </c>
      <c r="P853">
        <v>852</v>
      </c>
      <c r="Q853" s="26">
        <v>50.02</v>
      </c>
      <c r="R853">
        <v>852</v>
      </c>
      <c r="S853" s="26">
        <v>49.56</v>
      </c>
      <c r="T853">
        <v>852</v>
      </c>
    </row>
    <row r="854" spans="3:20">
      <c r="C854" t="s">
        <v>3077</v>
      </c>
      <c r="D854">
        <v>148</v>
      </c>
      <c r="E854" t="s">
        <v>3471</v>
      </c>
      <c r="F854">
        <v>52</v>
      </c>
      <c r="G854" s="37" t="s">
        <v>3737</v>
      </c>
      <c r="H854" s="37">
        <v>52</v>
      </c>
      <c r="O854" s="26">
        <v>14.88</v>
      </c>
      <c r="P854">
        <v>853</v>
      </c>
      <c r="Q854" s="26">
        <v>50.07</v>
      </c>
      <c r="R854">
        <v>853</v>
      </c>
      <c r="S854" s="26">
        <v>49.61</v>
      </c>
      <c r="T854">
        <v>853</v>
      </c>
    </row>
    <row r="855" spans="3:20">
      <c r="C855" t="s">
        <v>3078</v>
      </c>
      <c r="D855">
        <v>147</v>
      </c>
      <c r="E855" t="s">
        <v>3472</v>
      </c>
      <c r="F855">
        <v>51</v>
      </c>
      <c r="G855" s="37" t="s">
        <v>3738</v>
      </c>
      <c r="H855" s="37">
        <v>51</v>
      </c>
      <c r="O855" s="26">
        <v>14.89</v>
      </c>
      <c r="P855">
        <v>854</v>
      </c>
      <c r="Q855" s="26">
        <v>50.12</v>
      </c>
      <c r="R855">
        <v>854</v>
      </c>
      <c r="S855" s="26">
        <v>49.66</v>
      </c>
      <c r="T855">
        <v>854</v>
      </c>
    </row>
    <row r="856" spans="3:20">
      <c r="C856" t="s">
        <v>3079</v>
      </c>
      <c r="D856">
        <v>146</v>
      </c>
      <c r="E856" t="s">
        <v>2120</v>
      </c>
      <c r="F856">
        <v>50</v>
      </c>
      <c r="G856" s="37" t="s">
        <v>3739</v>
      </c>
      <c r="H856" s="37">
        <v>50</v>
      </c>
      <c r="O856" s="26">
        <v>14.91</v>
      </c>
      <c r="P856">
        <v>855</v>
      </c>
      <c r="Q856" s="26">
        <v>50.17</v>
      </c>
      <c r="R856">
        <v>855</v>
      </c>
      <c r="S856" s="26">
        <v>49.71</v>
      </c>
      <c r="T856">
        <v>855</v>
      </c>
    </row>
    <row r="857" spans="3:20">
      <c r="C857" t="s">
        <v>3080</v>
      </c>
      <c r="D857">
        <v>145</v>
      </c>
      <c r="E857" t="s">
        <v>2121</v>
      </c>
      <c r="F857">
        <v>49</v>
      </c>
      <c r="G857" s="37" t="s">
        <v>3740</v>
      </c>
      <c r="H857" s="37">
        <v>49</v>
      </c>
      <c r="O857" s="26">
        <v>14.92</v>
      </c>
      <c r="P857">
        <v>856</v>
      </c>
      <c r="Q857" s="26">
        <v>50.22</v>
      </c>
      <c r="R857">
        <v>856</v>
      </c>
      <c r="S857" s="26">
        <v>49.77</v>
      </c>
      <c r="T857">
        <v>856</v>
      </c>
    </row>
    <row r="858" spans="3:20">
      <c r="C858" t="s">
        <v>3081</v>
      </c>
      <c r="D858">
        <v>144</v>
      </c>
      <c r="E858" t="s">
        <v>2124</v>
      </c>
      <c r="F858">
        <v>48</v>
      </c>
      <c r="G858" s="37" t="s">
        <v>3741</v>
      </c>
      <c r="H858" s="37">
        <v>48</v>
      </c>
      <c r="O858" s="26">
        <v>14.94</v>
      </c>
      <c r="P858">
        <v>857</v>
      </c>
      <c r="Q858" s="26">
        <v>50.27</v>
      </c>
      <c r="R858">
        <v>857</v>
      </c>
      <c r="S858" s="26">
        <v>49.82</v>
      </c>
      <c r="T858">
        <v>857</v>
      </c>
    </row>
    <row r="859" spans="3:20">
      <c r="C859" t="s">
        <v>3082</v>
      </c>
      <c r="D859">
        <v>143</v>
      </c>
      <c r="E859" t="s">
        <v>3473</v>
      </c>
      <c r="F859">
        <v>47</v>
      </c>
      <c r="G859" s="37" t="s">
        <v>3742</v>
      </c>
      <c r="H859" s="37">
        <v>47</v>
      </c>
      <c r="O859" s="26">
        <v>14.95</v>
      </c>
      <c r="P859">
        <v>858</v>
      </c>
      <c r="Q859" s="26">
        <v>50.32</v>
      </c>
      <c r="R859">
        <v>858</v>
      </c>
      <c r="S859" s="26">
        <v>49.87</v>
      </c>
      <c r="T859">
        <v>858</v>
      </c>
    </row>
    <row r="860" spans="3:20">
      <c r="C860" t="s">
        <v>3083</v>
      </c>
      <c r="D860">
        <v>142</v>
      </c>
      <c r="E860" t="s">
        <v>3474</v>
      </c>
      <c r="F860">
        <v>46</v>
      </c>
      <c r="G860" s="37" t="s">
        <v>3743</v>
      </c>
      <c r="H860" s="37">
        <v>46</v>
      </c>
      <c r="O860" s="26">
        <v>14.97</v>
      </c>
      <c r="P860">
        <v>859</v>
      </c>
      <c r="Q860" s="26">
        <v>50.37</v>
      </c>
      <c r="R860">
        <v>859</v>
      </c>
      <c r="S860" s="26">
        <v>49.92</v>
      </c>
      <c r="T860">
        <v>859</v>
      </c>
    </row>
    <row r="861" spans="3:20">
      <c r="C861" t="s">
        <v>3084</v>
      </c>
      <c r="D861">
        <v>141</v>
      </c>
      <c r="E861" t="s">
        <v>3475</v>
      </c>
      <c r="F861">
        <v>45</v>
      </c>
      <c r="G861" s="37" t="s">
        <v>4067</v>
      </c>
      <c r="H861" s="37">
        <v>45</v>
      </c>
      <c r="O861" s="26">
        <v>14.98</v>
      </c>
      <c r="P861">
        <v>860</v>
      </c>
      <c r="Q861" s="26">
        <v>50.42</v>
      </c>
      <c r="R861">
        <v>860</v>
      </c>
      <c r="S861" s="26">
        <v>49.97</v>
      </c>
      <c r="T861">
        <v>860</v>
      </c>
    </row>
    <row r="862" spans="3:20">
      <c r="C862" t="s">
        <v>3085</v>
      </c>
      <c r="D862">
        <v>140</v>
      </c>
      <c r="E862" t="s">
        <v>3476</v>
      </c>
      <c r="F862">
        <v>44</v>
      </c>
      <c r="G862" s="37" t="s">
        <v>3744</v>
      </c>
      <c r="H862" s="37">
        <v>44</v>
      </c>
      <c r="O862" s="26">
        <v>15</v>
      </c>
      <c r="P862">
        <v>861</v>
      </c>
      <c r="Q862" s="26">
        <v>50.47</v>
      </c>
      <c r="R862">
        <v>861</v>
      </c>
      <c r="S862" s="26">
        <v>50.02</v>
      </c>
      <c r="T862">
        <v>861</v>
      </c>
    </row>
    <row r="863" spans="3:20">
      <c r="C863" t="s">
        <v>3086</v>
      </c>
      <c r="D863">
        <v>139</v>
      </c>
      <c r="E863" t="s">
        <v>3477</v>
      </c>
      <c r="F863">
        <v>43</v>
      </c>
      <c r="G863" s="37" t="s">
        <v>3745</v>
      </c>
      <c r="H863" s="37">
        <v>43</v>
      </c>
      <c r="O863" s="26">
        <v>15.01</v>
      </c>
      <c r="P863">
        <v>862</v>
      </c>
      <c r="Q863" s="26">
        <v>50.52</v>
      </c>
      <c r="R863">
        <v>862</v>
      </c>
      <c r="S863" s="26">
        <v>50.08</v>
      </c>
      <c r="T863">
        <v>862</v>
      </c>
    </row>
    <row r="864" spans="3:20">
      <c r="C864" t="s">
        <v>3087</v>
      </c>
      <c r="D864">
        <v>138</v>
      </c>
      <c r="E864" t="s">
        <v>3478</v>
      </c>
      <c r="F864">
        <v>42</v>
      </c>
      <c r="G864" s="37" t="s">
        <v>4068</v>
      </c>
      <c r="H864" s="37">
        <v>42</v>
      </c>
      <c r="O864" s="26">
        <v>15.03</v>
      </c>
      <c r="P864">
        <v>863</v>
      </c>
      <c r="Q864" s="26">
        <v>50.57</v>
      </c>
      <c r="R864">
        <v>863</v>
      </c>
      <c r="S864" s="26">
        <v>50.13</v>
      </c>
      <c r="T864">
        <v>863</v>
      </c>
    </row>
    <row r="865" spans="3:20">
      <c r="C865" t="s">
        <v>3088</v>
      </c>
      <c r="D865">
        <v>137</v>
      </c>
      <c r="E865" t="s">
        <v>3479</v>
      </c>
      <c r="F865">
        <v>41</v>
      </c>
      <c r="G865" s="37" t="s">
        <v>4069</v>
      </c>
      <c r="H865" s="37">
        <v>41</v>
      </c>
      <c r="O865" s="26">
        <v>15.04</v>
      </c>
      <c r="P865">
        <v>864</v>
      </c>
      <c r="Q865" s="26">
        <v>50.62</v>
      </c>
      <c r="R865">
        <v>864</v>
      </c>
      <c r="S865" s="26">
        <v>50.18</v>
      </c>
      <c r="T865">
        <v>864</v>
      </c>
    </row>
    <row r="866" spans="3:20">
      <c r="C866" t="s">
        <v>3089</v>
      </c>
      <c r="D866">
        <v>136</v>
      </c>
      <c r="E866" t="s">
        <v>3480</v>
      </c>
      <c r="F866">
        <v>40</v>
      </c>
      <c r="G866" s="37" t="s">
        <v>4070</v>
      </c>
      <c r="H866" s="37">
        <v>40</v>
      </c>
      <c r="O866" s="26">
        <v>15.06</v>
      </c>
      <c r="P866">
        <v>865</v>
      </c>
      <c r="Q866" s="26">
        <v>50.67</v>
      </c>
      <c r="R866">
        <v>865</v>
      </c>
      <c r="S866" s="26">
        <v>50.23</v>
      </c>
      <c r="T866">
        <v>865</v>
      </c>
    </row>
    <row r="867" spans="3:20">
      <c r="C867" t="s">
        <v>3090</v>
      </c>
      <c r="D867">
        <v>135</v>
      </c>
      <c r="E867" t="s">
        <v>3481</v>
      </c>
      <c r="F867">
        <v>39</v>
      </c>
      <c r="G867" s="37" t="s">
        <v>3746</v>
      </c>
      <c r="H867" s="37">
        <v>39</v>
      </c>
      <c r="O867" s="26">
        <v>15.07</v>
      </c>
      <c r="P867">
        <v>866</v>
      </c>
      <c r="Q867" s="26">
        <v>50.72</v>
      </c>
      <c r="R867">
        <v>866</v>
      </c>
      <c r="S867" s="26">
        <v>50.28</v>
      </c>
      <c r="T867">
        <v>866</v>
      </c>
    </row>
    <row r="868" spans="3:20">
      <c r="C868" t="s">
        <v>3091</v>
      </c>
      <c r="D868">
        <v>134</v>
      </c>
      <c r="E868" t="s">
        <v>3482</v>
      </c>
      <c r="F868">
        <v>38</v>
      </c>
      <c r="G868" s="37" t="s">
        <v>3747</v>
      </c>
      <c r="H868" s="37">
        <v>38</v>
      </c>
      <c r="O868" s="26">
        <v>15.09</v>
      </c>
      <c r="P868">
        <v>867</v>
      </c>
      <c r="Q868" s="26">
        <v>50.77</v>
      </c>
      <c r="R868">
        <v>867</v>
      </c>
      <c r="S868" s="26">
        <v>50.33</v>
      </c>
      <c r="T868">
        <v>867</v>
      </c>
    </row>
    <row r="869" spans="3:20">
      <c r="C869" t="s">
        <v>3092</v>
      </c>
      <c r="D869">
        <v>133</v>
      </c>
      <c r="E869" t="s">
        <v>3483</v>
      </c>
      <c r="F869">
        <v>37</v>
      </c>
      <c r="G869" s="37" t="s">
        <v>3748</v>
      </c>
      <c r="H869" s="37">
        <v>37</v>
      </c>
      <c r="O869" s="26">
        <v>15.1</v>
      </c>
      <c r="P869">
        <v>868</v>
      </c>
      <c r="Q869" s="26">
        <v>50.82</v>
      </c>
      <c r="R869">
        <v>868</v>
      </c>
      <c r="S869" s="26">
        <v>50.39</v>
      </c>
      <c r="T869">
        <v>868</v>
      </c>
    </row>
    <row r="870" spans="3:20">
      <c r="C870" t="s">
        <v>3093</v>
      </c>
      <c r="D870">
        <v>132</v>
      </c>
      <c r="E870" t="s">
        <v>3484</v>
      </c>
      <c r="F870">
        <v>36</v>
      </c>
      <c r="G870" s="37" t="s">
        <v>3749</v>
      </c>
      <c r="H870" s="37">
        <v>36</v>
      </c>
      <c r="O870" s="26">
        <v>15.12</v>
      </c>
      <c r="P870">
        <v>869</v>
      </c>
      <c r="Q870" s="26">
        <v>50.87</v>
      </c>
      <c r="R870">
        <v>869</v>
      </c>
      <c r="S870" s="26">
        <v>50.44</v>
      </c>
      <c r="T870">
        <v>869</v>
      </c>
    </row>
    <row r="871" spans="3:20">
      <c r="C871" t="s">
        <v>3094</v>
      </c>
      <c r="D871">
        <v>131</v>
      </c>
      <c r="E871" t="s">
        <v>3485</v>
      </c>
      <c r="F871">
        <v>35</v>
      </c>
      <c r="G871" s="37" t="s">
        <v>4071</v>
      </c>
      <c r="H871" s="37">
        <v>35</v>
      </c>
      <c r="O871" s="26">
        <v>15.13</v>
      </c>
      <c r="P871">
        <v>870</v>
      </c>
      <c r="Q871" s="26">
        <v>50.92</v>
      </c>
      <c r="R871">
        <v>870</v>
      </c>
      <c r="S871" s="26">
        <v>50.49</v>
      </c>
      <c r="T871">
        <v>870</v>
      </c>
    </row>
    <row r="872" spans="3:20">
      <c r="C872" t="s">
        <v>3095</v>
      </c>
      <c r="D872">
        <v>130</v>
      </c>
      <c r="E872" t="s">
        <v>3486</v>
      </c>
      <c r="F872">
        <v>34</v>
      </c>
      <c r="G872" s="37" t="s">
        <v>3750</v>
      </c>
      <c r="H872" s="37">
        <v>34</v>
      </c>
      <c r="O872" s="26">
        <v>15.15</v>
      </c>
      <c r="P872">
        <v>871</v>
      </c>
      <c r="Q872" s="26">
        <v>50.97</v>
      </c>
      <c r="R872">
        <v>871</v>
      </c>
      <c r="S872" s="26">
        <v>50.54</v>
      </c>
      <c r="T872">
        <v>871</v>
      </c>
    </row>
    <row r="873" spans="3:20">
      <c r="C873" t="s">
        <v>3096</v>
      </c>
      <c r="D873">
        <v>129</v>
      </c>
      <c r="E873" t="s">
        <v>3487</v>
      </c>
      <c r="F873">
        <v>33</v>
      </c>
      <c r="G873" s="37" t="s">
        <v>3751</v>
      </c>
      <c r="H873" s="37">
        <v>33</v>
      </c>
      <c r="O873" s="26">
        <v>15.16</v>
      </c>
      <c r="P873">
        <v>872</v>
      </c>
      <c r="Q873" s="26">
        <v>51.02</v>
      </c>
      <c r="R873">
        <v>872</v>
      </c>
      <c r="S873" s="26">
        <v>50.59</v>
      </c>
      <c r="T873">
        <v>872</v>
      </c>
    </row>
    <row r="874" spans="3:20">
      <c r="C874" t="s">
        <v>3097</v>
      </c>
      <c r="D874">
        <v>128</v>
      </c>
      <c r="E874" t="s">
        <v>3488</v>
      </c>
      <c r="F874">
        <v>32</v>
      </c>
      <c r="G874" s="37" t="s">
        <v>4072</v>
      </c>
      <c r="H874" s="37">
        <v>32</v>
      </c>
      <c r="O874" s="26">
        <v>15.18</v>
      </c>
      <c r="P874">
        <v>873</v>
      </c>
      <c r="Q874" s="26">
        <v>51.07</v>
      </c>
      <c r="R874">
        <v>873</v>
      </c>
      <c r="S874" s="26">
        <v>50.64</v>
      </c>
      <c r="T874">
        <v>873</v>
      </c>
    </row>
    <row r="875" spans="3:20">
      <c r="C875" t="s">
        <v>3098</v>
      </c>
      <c r="D875">
        <v>127</v>
      </c>
      <c r="E875" t="s">
        <v>2149</v>
      </c>
      <c r="F875">
        <v>31</v>
      </c>
      <c r="G875" s="37" t="s">
        <v>3752</v>
      </c>
      <c r="H875" s="37">
        <v>31</v>
      </c>
      <c r="O875" s="26">
        <v>15.19</v>
      </c>
      <c r="P875">
        <v>874</v>
      </c>
      <c r="Q875" s="26">
        <v>51.12</v>
      </c>
      <c r="R875">
        <v>874</v>
      </c>
      <c r="S875" s="26">
        <v>50.7</v>
      </c>
      <c r="T875">
        <v>874</v>
      </c>
    </row>
    <row r="876" spans="3:20">
      <c r="C876" t="s">
        <v>3099</v>
      </c>
      <c r="D876">
        <v>126</v>
      </c>
      <c r="E876" t="s">
        <v>3489</v>
      </c>
      <c r="F876">
        <v>30</v>
      </c>
      <c r="G876" s="37" t="s">
        <v>3753</v>
      </c>
      <c r="H876" s="37">
        <v>30</v>
      </c>
      <c r="O876" s="26">
        <v>15.21</v>
      </c>
      <c r="P876">
        <v>875</v>
      </c>
      <c r="Q876" s="26">
        <v>51.17</v>
      </c>
      <c r="R876">
        <v>875</v>
      </c>
      <c r="S876" s="26">
        <v>50.75</v>
      </c>
      <c r="T876">
        <v>875</v>
      </c>
    </row>
    <row r="877" spans="3:20">
      <c r="C877" t="s">
        <v>3100</v>
      </c>
      <c r="D877">
        <v>125</v>
      </c>
      <c r="E877" t="s">
        <v>3490</v>
      </c>
      <c r="F877">
        <v>29</v>
      </c>
      <c r="G877" s="37" t="s">
        <v>3754</v>
      </c>
      <c r="H877" s="37">
        <v>29</v>
      </c>
      <c r="O877" s="26">
        <v>15.22</v>
      </c>
      <c r="P877">
        <v>876</v>
      </c>
      <c r="Q877" s="26">
        <v>51.22</v>
      </c>
      <c r="R877">
        <v>876</v>
      </c>
      <c r="S877" s="26">
        <v>50.8</v>
      </c>
      <c r="T877">
        <v>876</v>
      </c>
    </row>
    <row r="878" spans="3:20">
      <c r="C878" t="s">
        <v>3101</v>
      </c>
      <c r="D878">
        <v>124</v>
      </c>
      <c r="E878" t="s">
        <v>3491</v>
      </c>
      <c r="F878">
        <v>28</v>
      </c>
      <c r="G878" s="37" t="s">
        <v>3755</v>
      </c>
      <c r="H878" s="37">
        <v>28</v>
      </c>
      <c r="O878" s="26">
        <v>15.24</v>
      </c>
      <c r="P878">
        <v>877</v>
      </c>
      <c r="Q878" s="26">
        <v>51.27</v>
      </c>
      <c r="R878">
        <v>877</v>
      </c>
      <c r="S878" s="26">
        <v>50.85</v>
      </c>
      <c r="T878">
        <v>877</v>
      </c>
    </row>
    <row r="879" spans="3:20">
      <c r="C879" t="s">
        <v>3102</v>
      </c>
      <c r="D879">
        <v>123</v>
      </c>
      <c r="E879" t="s">
        <v>3492</v>
      </c>
      <c r="F879">
        <v>27</v>
      </c>
      <c r="G879" s="37" t="s">
        <v>3756</v>
      </c>
      <c r="H879" s="37">
        <v>27</v>
      </c>
      <c r="O879" s="26">
        <v>15.25</v>
      </c>
      <c r="P879">
        <v>878</v>
      </c>
      <c r="Q879" s="26">
        <v>51.32</v>
      </c>
      <c r="R879">
        <v>878</v>
      </c>
      <c r="S879" s="26">
        <v>50.9</v>
      </c>
      <c r="T879">
        <v>878</v>
      </c>
    </row>
    <row r="880" spans="3:20">
      <c r="C880" t="s">
        <v>3103</v>
      </c>
      <c r="D880">
        <v>122</v>
      </c>
      <c r="E880" t="s">
        <v>3493</v>
      </c>
      <c r="F880">
        <v>26</v>
      </c>
      <c r="G880" s="37" t="s">
        <v>3757</v>
      </c>
      <c r="H880" s="37">
        <v>26</v>
      </c>
      <c r="O880" s="26">
        <v>15.27</v>
      </c>
      <c r="P880">
        <v>879</v>
      </c>
      <c r="Q880" s="26">
        <v>51.37</v>
      </c>
      <c r="R880">
        <v>879</v>
      </c>
      <c r="S880" s="26">
        <v>50.95</v>
      </c>
      <c r="T880">
        <v>879</v>
      </c>
    </row>
    <row r="881" spans="3:20">
      <c r="C881" t="s">
        <v>3104</v>
      </c>
      <c r="D881">
        <v>121</v>
      </c>
      <c r="E881" t="s">
        <v>3494</v>
      </c>
      <c r="F881">
        <v>25</v>
      </c>
      <c r="G881" s="37" t="s">
        <v>3758</v>
      </c>
      <c r="H881" s="37">
        <v>25</v>
      </c>
      <c r="O881" s="26">
        <v>15.28</v>
      </c>
      <c r="P881">
        <v>880</v>
      </c>
      <c r="Q881" s="26">
        <v>51.42</v>
      </c>
      <c r="R881">
        <v>880</v>
      </c>
      <c r="S881" s="26">
        <v>51</v>
      </c>
      <c r="T881">
        <v>880</v>
      </c>
    </row>
    <row r="882" spans="3:20">
      <c r="C882" t="s">
        <v>3105</v>
      </c>
      <c r="D882">
        <v>120</v>
      </c>
      <c r="E882" t="s">
        <v>3495</v>
      </c>
      <c r="F882">
        <v>24</v>
      </c>
      <c r="G882" s="37" t="s">
        <v>4073</v>
      </c>
      <c r="H882" s="37">
        <v>24</v>
      </c>
      <c r="O882" s="26">
        <v>15.3</v>
      </c>
      <c r="P882">
        <v>881</v>
      </c>
      <c r="Q882" s="26">
        <v>51.47</v>
      </c>
      <c r="R882">
        <v>881</v>
      </c>
      <c r="S882" s="26">
        <v>51.06</v>
      </c>
      <c r="T882">
        <v>881</v>
      </c>
    </row>
    <row r="883" spans="3:20">
      <c r="C883" t="s">
        <v>3106</v>
      </c>
      <c r="D883">
        <v>119</v>
      </c>
      <c r="E883" t="s">
        <v>3496</v>
      </c>
      <c r="F883">
        <v>23</v>
      </c>
      <c r="G883" s="37" t="s">
        <v>3759</v>
      </c>
      <c r="H883" s="37">
        <v>23</v>
      </c>
      <c r="O883" s="26">
        <v>15.31</v>
      </c>
      <c r="P883">
        <v>882</v>
      </c>
      <c r="Q883" s="26">
        <v>51.52</v>
      </c>
      <c r="R883">
        <v>882</v>
      </c>
      <c r="S883" s="26">
        <v>51.11</v>
      </c>
      <c r="T883">
        <v>882</v>
      </c>
    </row>
    <row r="884" spans="3:20">
      <c r="C884" t="s">
        <v>3107</v>
      </c>
      <c r="D884">
        <v>118</v>
      </c>
      <c r="E884" t="s">
        <v>3497</v>
      </c>
      <c r="F884">
        <v>22</v>
      </c>
      <c r="G884" s="37" t="s">
        <v>3760</v>
      </c>
      <c r="H884" s="37">
        <v>22</v>
      </c>
      <c r="O884" s="26">
        <v>15.33</v>
      </c>
      <c r="P884">
        <v>883</v>
      </c>
      <c r="Q884" s="26">
        <v>51.57</v>
      </c>
      <c r="R884">
        <v>883</v>
      </c>
      <c r="S884" s="26">
        <v>51.16</v>
      </c>
      <c r="T884">
        <v>883</v>
      </c>
    </row>
    <row r="885" spans="3:20">
      <c r="C885" t="s">
        <v>3108</v>
      </c>
      <c r="D885">
        <v>117</v>
      </c>
      <c r="E885" t="s">
        <v>3498</v>
      </c>
      <c r="F885">
        <v>21</v>
      </c>
      <c r="G885" s="37" t="s">
        <v>3761</v>
      </c>
      <c r="H885" s="37">
        <v>21</v>
      </c>
      <c r="O885" s="26">
        <v>15.34</v>
      </c>
      <c r="P885">
        <v>884</v>
      </c>
      <c r="Q885" s="26">
        <v>51.62</v>
      </c>
      <c r="R885">
        <v>884</v>
      </c>
      <c r="S885" s="26">
        <v>51.21</v>
      </c>
      <c r="T885">
        <v>884</v>
      </c>
    </row>
    <row r="886" spans="3:20">
      <c r="C886" t="s">
        <v>3109</v>
      </c>
      <c r="D886">
        <v>116</v>
      </c>
      <c r="E886" t="s">
        <v>3499</v>
      </c>
      <c r="F886">
        <v>20</v>
      </c>
      <c r="G886" s="37" t="s">
        <v>3762</v>
      </c>
      <c r="H886" s="37">
        <v>20</v>
      </c>
      <c r="O886" s="26">
        <v>15.36</v>
      </c>
      <c r="P886">
        <v>885</v>
      </c>
      <c r="Q886" s="26">
        <v>51.67</v>
      </c>
      <c r="R886">
        <v>885</v>
      </c>
      <c r="S886" s="26">
        <v>51.26</v>
      </c>
      <c r="T886">
        <v>885</v>
      </c>
    </row>
    <row r="887" spans="3:20">
      <c r="C887" t="s">
        <v>3110</v>
      </c>
      <c r="D887">
        <v>115</v>
      </c>
      <c r="E887" t="s">
        <v>3500</v>
      </c>
      <c r="F887">
        <v>19</v>
      </c>
      <c r="G887" s="37" t="s">
        <v>3763</v>
      </c>
      <c r="H887" s="37">
        <v>19</v>
      </c>
      <c r="O887" s="26">
        <v>15.37</v>
      </c>
      <c r="P887">
        <v>886</v>
      </c>
      <c r="Q887" s="26">
        <v>51.72</v>
      </c>
      <c r="R887">
        <v>886</v>
      </c>
      <c r="S887" s="26">
        <v>51.31</v>
      </c>
      <c r="T887">
        <v>886</v>
      </c>
    </row>
    <row r="888" spans="3:20">
      <c r="C888" t="s">
        <v>3111</v>
      </c>
      <c r="D888">
        <v>114</v>
      </c>
      <c r="E888" t="s">
        <v>3501</v>
      </c>
      <c r="F888">
        <v>18</v>
      </c>
      <c r="G888" s="37" t="s">
        <v>3764</v>
      </c>
      <c r="H888" s="37">
        <v>18</v>
      </c>
      <c r="O888" s="26">
        <v>15.39</v>
      </c>
      <c r="P888">
        <v>887</v>
      </c>
      <c r="Q888" s="26">
        <v>51.77</v>
      </c>
      <c r="R888">
        <v>887</v>
      </c>
      <c r="S888" s="26">
        <v>51.37</v>
      </c>
      <c r="T888">
        <v>887</v>
      </c>
    </row>
    <row r="889" spans="3:20">
      <c r="C889" t="s">
        <v>3112</v>
      </c>
      <c r="D889">
        <v>113</v>
      </c>
      <c r="E889" t="s">
        <v>3502</v>
      </c>
      <c r="F889">
        <v>17</v>
      </c>
      <c r="G889" s="37" t="s">
        <v>3765</v>
      </c>
      <c r="H889" s="37">
        <v>17</v>
      </c>
      <c r="O889" s="26">
        <v>15.4</v>
      </c>
      <c r="P889">
        <v>888</v>
      </c>
      <c r="Q889" s="26">
        <v>51.82</v>
      </c>
      <c r="R889">
        <v>888</v>
      </c>
      <c r="S889" s="26">
        <v>51.42</v>
      </c>
      <c r="T889">
        <v>888</v>
      </c>
    </row>
    <row r="890" spans="3:20">
      <c r="C890" t="s">
        <v>3113</v>
      </c>
      <c r="D890">
        <v>112</v>
      </c>
      <c r="E890" t="s">
        <v>3503</v>
      </c>
      <c r="F890">
        <v>16</v>
      </c>
      <c r="G890" s="37" t="s">
        <v>3766</v>
      </c>
      <c r="H890" s="37">
        <v>16</v>
      </c>
      <c r="O890" s="26">
        <v>15.42</v>
      </c>
      <c r="P890">
        <v>889</v>
      </c>
      <c r="Q890" s="26">
        <v>51.87</v>
      </c>
      <c r="R890">
        <v>889</v>
      </c>
      <c r="S890" s="26">
        <v>51.47</v>
      </c>
      <c r="T890">
        <v>889</v>
      </c>
    </row>
    <row r="891" spans="3:20">
      <c r="C891" t="s">
        <v>3114</v>
      </c>
      <c r="D891">
        <v>111</v>
      </c>
      <c r="E891" t="s">
        <v>3504</v>
      </c>
      <c r="F891">
        <v>15</v>
      </c>
      <c r="G891" s="37" t="s">
        <v>4074</v>
      </c>
      <c r="H891" s="37">
        <v>15</v>
      </c>
      <c r="O891" s="26">
        <v>15.43</v>
      </c>
      <c r="P891">
        <v>890</v>
      </c>
      <c r="Q891" s="26">
        <v>51.92</v>
      </c>
      <c r="R891">
        <v>890</v>
      </c>
      <c r="S891" s="26">
        <v>51.52</v>
      </c>
      <c r="T891">
        <v>890</v>
      </c>
    </row>
    <row r="892" spans="3:20">
      <c r="C892" t="s">
        <v>3115</v>
      </c>
      <c r="D892">
        <v>110</v>
      </c>
      <c r="E892" t="s">
        <v>3505</v>
      </c>
      <c r="F892">
        <v>14</v>
      </c>
      <c r="G892" s="37" t="s">
        <v>3767</v>
      </c>
      <c r="H892" s="37">
        <v>14</v>
      </c>
      <c r="O892" s="26">
        <v>15.45</v>
      </c>
      <c r="P892">
        <v>891</v>
      </c>
      <c r="Q892" s="26">
        <v>51.97</v>
      </c>
      <c r="R892">
        <v>891</v>
      </c>
      <c r="S892" s="26">
        <v>51.57</v>
      </c>
      <c r="T892">
        <v>891</v>
      </c>
    </row>
    <row r="893" spans="3:20">
      <c r="C893" t="s">
        <v>3116</v>
      </c>
      <c r="D893">
        <v>109</v>
      </c>
      <c r="E893" t="s">
        <v>3506</v>
      </c>
      <c r="F893">
        <v>13</v>
      </c>
      <c r="G893" s="37" t="s">
        <v>3768</v>
      </c>
      <c r="H893" s="37">
        <v>13</v>
      </c>
      <c r="O893" s="26">
        <v>15.46</v>
      </c>
      <c r="P893">
        <v>892</v>
      </c>
      <c r="Q893" s="26">
        <v>52.02</v>
      </c>
      <c r="R893">
        <v>892</v>
      </c>
      <c r="S893" s="26">
        <v>51.62</v>
      </c>
      <c r="T893">
        <v>892</v>
      </c>
    </row>
    <row r="894" spans="3:20">
      <c r="C894" t="s">
        <v>3117</v>
      </c>
      <c r="D894">
        <v>108</v>
      </c>
      <c r="E894" t="s">
        <v>3507</v>
      </c>
      <c r="F894">
        <v>12</v>
      </c>
      <c r="G894" s="37" t="s">
        <v>3769</v>
      </c>
      <c r="H894" s="37">
        <v>12</v>
      </c>
      <c r="O894" s="26">
        <v>15.48</v>
      </c>
      <c r="P894">
        <v>893</v>
      </c>
      <c r="Q894" s="26">
        <v>52.07</v>
      </c>
      <c r="R894">
        <v>893</v>
      </c>
      <c r="S894" s="26">
        <v>51.68</v>
      </c>
      <c r="T894">
        <v>893</v>
      </c>
    </row>
    <row r="895" spans="3:20">
      <c r="C895" t="s">
        <v>3118</v>
      </c>
      <c r="D895">
        <v>107</v>
      </c>
      <c r="E895" t="s">
        <v>3508</v>
      </c>
      <c r="F895">
        <v>11</v>
      </c>
      <c r="G895" s="37" t="s">
        <v>4075</v>
      </c>
      <c r="H895" s="37">
        <v>11</v>
      </c>
      <c r="O895" s="26">
        <v>15.49</v>
      </c>
      <c r="P895">
        <v>894</v>
      </c>
      <c r="Q895" s="26">
        <v>52.12</v>
      </c>
      <c r="R895">
        <v>894</v>
      </c>
      <c r="S895" s="26">
        <v>51.73</v>
      </c>
      <c r="T895">
        <v>894</v>
      </c>
    </row>
    <row r="896" spans="3:20">
      <c r="C896" t="s">
        <v>3119</v>
      </c>
      <c r="D896">
        <v>106</v>
      </c>
      <c r="E896" t="s">
        <v>3509</v>
      </c>
      <c r="F896">
        <v>10</v>
      </c>
      <c r="G896" s="37" t="s">
        <v>4076</v>
      </c>
      <c r="H896" s="37">
        <v>10</v>
      </c>
      <c r="O896" s="26">
        <v>15.51</v>
      </c>
      <c r="P896">
        <v>895</v>
      </c>
      <c r="Q896" s="26">
        <v>52.17</v>
      </c>
      <c r="R896">
        <v>895</v>
      </c>
      <c r="S896" s="26">
        <v>51.78</v>
      </c>
      <c r="T896">
        <v>895</v>
      </c>
    </row>
    <row r="897" spans="3:20">
      <c r="C897" t="s">
        <v>3120</v>
      </c>
      <c r="D897">
        <v>105</v>
      </c>
      <c r="E897" t="s">
        <v>3510</v>
      </c>
      <c r="F897">
        <v>9</v>
      </c>
      <c r="G897" s="37" t="s">
        <v>4077</v>
      </c>
      <c r="H897" s="37">
        <v>9</v>
      </c>
      <c r="O897" s="26">
        <v>15.52</v>
      </c>
      <c r="P897">
        <v>896</v>
      </c>
      <c r="Q897" s="26">
        <v>52.22</v>
      </c>
      <c r="R897">
        <v>896</v>
      </c>
      <c r="S897" s="26">
        <v>51.83</v>
      </c>
      <c r="T897">
        <v>896</v>
      </c>
    </row>
    <row r="898" spans="3:20">
      <c r="C898" t="s">
        <v>3121</v>
      </c>
      <c r="D898">
        <v>104</v>
      </c>
      <c r="E898" t="s">
        <v>3511</v>
      </c>
      <c r="F898">
        <v>8</v>
      </c>
      <c r="G898" s="37" t="s">
        <v>4078</v>
      </c>
      <c r="H898" s="37">
        <v>8</v>
      </c>
      <c r="O898" s="26">
        <v>15.54</v>
      </c>
      <c r="P898">
        <v>897</v>
      </c>
      <c r="Q898" s="26">
        <v>52.27</v>
      </c>
      <c r="R898">
        <v>897</v>
      </c>
      <c r="S898" s="26">
        <v>51.88</v>
      </c>
      <c r="T898">
        <v>897</v>
      </c>
    </row>
    <row r="899" spans="3:20">
      <c r="C899" t="s">
        <v>3122</v>
      </c>
      <c r="D899">
        <v>103</v>
      </c>
      <c r="E899" t="s">
        <v>3512</v>
      </c>
      <c r="F899">
        <v>7</v>
      </c>
      <c r="G899" s="37" t="s">
        <v>3770</v>
      </c>
      <c r="H899" s="37">
        <v>7</v>
      </c>
      <c r="O899" s="26">
        <v>15.55</v>
      </c>
      <c r="P899">
        <v>898</v>
      </c>
      <c r="Q899" s="26">
        <v>52.32</v>
      </c>
      <c r="R899">
        <v>898</v>
      </c>
      <c r="S899" s="26">
        <v>51.93</v>
      </c>
      <c r="T899">
        <v>898</v>
      </c>
    </row>
    <row r="900" spans="3:20">
      <c r="C900" t="s">
        <v>3123</v>
      </c>
      <c r="D900">
        <v>102</v>
      </c>
      <c r="E900" t="s">
        <v>3513</v>
      </c>
      <c r="F900">
        <v>6</v>
      </c>
      <c r="G900" s="37" t="s">
        <v>3771</v>
      </c>
      <c r="H900" s="37">
        <v>6</v>
      </c>
      <c r="O900" s="26">
        <v>15.57</v>
      </c>
      <c r="P900">
        <v>899</v>
      </c>
      <c r="Q900" s="26">
        <v>52.37</v>
      </c>
      <c r="R900">
        <v>899</v>
      </c>
      <c r="S900" s="26">
        <v>51.98</v>
      </c>
      <c r="T900">
        <v>899</v>
      </c>
    </row>
    <row r="901" spans="3:20">
      <c r="C901" t="s">
        <v>3124</v>
      </c>
      <c r="D901">
        <v>101</v>
      </c>
      <c r="E901" t="s">
        <v>3514</v>
      </c>
      <c r="F901">
        <v>5</v>
      </c>
      <c r="G901" s="37" t="s">
        <v>4079</v>
      </c>
      <c r="H901" s="37">
        <v>5</v>
      </c>
      <c r="O901" s="26">
        <v>15.58</v>
      </c>
      <c r="P901">
        <v>900</v>
      </c>
      <c r="Q901" s="26">
        <v>52.42</v>
      </c>
      <c r="R901">
        <v>900</v>
      </c>
      <c r="S901" s="26">
        <v>52.04</v>
      </c>
      <c r="T901">
        <v>900</v>
      </c>
    </row>
    <row r="902" spans="3:20">
      <c r="C902" t="s">
        <v>3125</v>
      </c>
      <c r="D902">
        <v>100</v>
      </c>
      <c r="E902" t="s">
        <v>3515</v>
      </c>
      <c r="F902">
        <v>4</v>
      </c>
      <c r="G902" s="37" t="s">
        <v>4080</v>
      </c>
      <c r="H902" s="37">
        <v>4</v>
      </c>
      <c r="O902" s="26">
        <v>15.6</v>
      </c>
      <c r="P902">
        <v>901</v>
      </c>
      <c r="Q902" s="26">
        <v>52.47</v>
      </c>
      <c r="R902">
        <v>901</v>
      </c>
      <c r="S902" s="26">
        <v>52.09</v>
      </c>
      <c r="T902">
        <v>901</v>
      </c>
    </row>
    <row r="903" spans="3:20">
      <c r="C903" t="s">
        <v>3126</v>
      </c>
      <c r="D903">
        <v>99</v>
      </c>
      <c r="E903" t="s">
        <v>3516</v>
      </c>
      <c r="F903">
        <v>3</v>
      </c>
      <c r="G903" s="37" t="s">
        <v>3772</v>
      </c>
      <c r="H903" s="37">
        <v>3</v>
      </c>
      <c r="O903" s="26">
        <v>15.61</v>
      </c>
      <c r="P903">
        <v>902</v>
      </c>
      <c r="Q903" s="26">
        <v>52.52</v>
      </c>
      <c r="R903">
        <v>902</v>
      </c>
      <c r="S903" s="26">
        <v>52.14</v>
      </c>
      <c r="T903">
        <v>902</v>
      </c>
    </row>
    <row r="904" spans="3:20">
      <c r="C904" t="s">
        <v>3127</v>
      </c>
      <c r="D904">
        <v>98</v>
      </c>
      <c r="E904" t="s">
        <v>3517</v>
      </c>
      <c r="F904">
        <v>2</v>
      </c>
      <c r="G904" s="37" t="s">
        <v>3773</v>
      </c>
      <c r="H904" s="37">
        <v>2</v>
      </c>
      <c r="O904" s="26">
        <v>15.63</v>
      </c>
      <c r="P904">
        <v>903</v>
      </c>
      <c r="Q904" s="26">
        <v>52.57</v>
      </c>
      <c r="R904">
        <v>903</v>
      </c>
      <c r="S904" s="26">
        <v>52.19</v>
      </c>
      <c r="T904">
        <v>903</v>
      </c>
    </row>
    <row r="905" spans="3:20">
      <c r="C905" t="s">
        <v>3128</v>
      </c>
      <c r="D905">
        <v>97</v>
      </c>
      <c r="E905" t="s">
        <v>3518</v>
      </c>
      <c r="F905">
        <v>1</v>
      </c>
      <c r="G905" s="37" t="s">
        <v>4081</v>
      </c>
      <c r="H905" s="37">
        <v>1</v>
      </c>
      <c r="O905" s="26">
        <v>15.64</v>
      </c>
      <c r="P905">
        <v>904</v>
      </c>
      <c r="Q905" s="26">
        <v>52.62</v>
      </c>
      <c r="R905">
        <v>904</v>
      </c>
      <c r="S905" s="26">
        <v>52.24</v>
      </c>
      <c r="T905">
        <v>904</v>
      </c>
    </row>
    <row r="906" spans="3:20">
      <c r="C906" t="s">
        <v>3129</v>
      </c>
      <c r="D906">
        <v>96</v>
      </c>
      <c r="O906" s="26">
        <v>15.66</v>
      </c>
      <c r="P906">
        <v>905</v>
      </c>
      <c r="Q906" s="26">
        <v>52.67</v>
      </c>
      <c r="R906">
        <v>905</v>
      </c>
      <c r="S906" s="26">
        <v>52.29</v>
      </c>
      <c r="T906">
        <v>905</v>
      </c>
    </row>
    <row r="907" spans="3:20">
      <c r="C907" t="s">
        <v>3130</v>
      </c>
      <c r="D907">
        <v>95</v>
      </c>
      <c r="O907" s="26">
        <v>15.67</v>
      </c>
      <c r="P907">
        <v>906</v>
      </c>
      <c r="Q907" s="26">
        <v>52.72</v>
      </c>
      <c r="R907">
        <v>906</v>
      </c>
      <c r="S907" s="26">
        <v>52.34</v>
      </c>
      <c r="T907">
        <v>906</v>
      </c>
    </row>
    <row r="908" spans="3:20">
      <c r="C908" t="s">
        <v>3131</v>
      </c>
      <c r="D908">
        <v>94</v>
      </c>
      <c r="O908" s="26">
        <v>15.68</v>
      </c>
      <c r="P908">
        <v>907</v>
      </c>
      <c r="Q908" s="26">
        <v>52.77</v>
      </c>
      <c r="R908">
        <v>907</v>
      </c>
      <c r="S908" s="26">
        <v>52.4</v>
      </c>
      <c r="T908">
        <v>907</v>
      </c>
    </row>
    <row r="909" spans="3:20">
      <c r="C909" t="s">
        <v>3132</v>
      </c>
      <c r="D909">
        <v>93</v>
      </c>
      <c r="O909" s="26">
        <v>15.7</v>
      </c>
      <c r="P909">
        <v>908</v>
      </c>
      <c r="Q909" s="26">
        <v>52.82</v>
      </c>
      <c r="R909">
        <v>908</v>
      </c>
      <c r="S909" s="26">
        <v>52.45</v>
      </c>
      <c r="T909">
        <v>908</v>
      </c>
    </row>
    <row r="910" spans="3:20">
      <c r="C910" t="s">
        <v>3133</v>
      </c>
      <c r="D910">
        <v>92</v>
      </c>
      <c r="O910" s="26">
        <v>15.71</v>
      </c>
      <c r="P910">
        <v>909</v>
      </c>
      <c r="Q910" s="26">
        <v>52.87</v>
      </c>
      <c r="R910">
        <v>909</v>
      </c>
      <c r="S910" s="26">
        <v>52.5</v>
      </c>
      <c r="T910">
        <v>909</v>
      </c>
    </row>
    <row r="911" spans="3:20">
      <c r="C911" t="s">
        <v>3134</v>
      </c>
      <c r="D911">
        <v>91</v>
      </c>
      <c r="O911" s="26">
        <v>15.73</v>
      </c>
      <c r="P911">
        <v>910</v>
      </c>
      <c r="Q911" s="26">
        <v>52.92</v>
      </c>
      <c r="R911">
        <v>910</v>
      </c>
      <c r="S911" s="26">
        <v>52.55</v>
      </c>
      <c r="T911">
        <v>910</v>
      </c>
    </row>
    <row r="912" spans="3:20">
      <c r="C912" t="s">
        <v>3135</v>
      </c>
      <c r="D912">
        <v>90</v>
      </c>
      <c r="O912" s="26">
        <v>15.74</v>
      </c>
      <c r="P912">
        <v>911</v>
      </c>
      <c r="Q912" s="26">
        <v>52.97</v>
      </c>
      <c r="R912">
        <v>911</v>
      </c>
      <c r="S912" s="26">
        <v>52.6</v>
      </c>
      <c r="T912">
        <v>911</v>
      </c>
    </row>
    <row r="913" spans="3:20">
      <c r="C913" t="s">
        <v>3136</v>
      </c>
      <c r="D913">
        <v>89</v>
      </c>
      <c r="O913" s="26">
        <v>15.76</v>
      </c>
      <c r="P913">
        <v>912</v>
      </c>
      <c r="Q913" s="26">
        <v>53.02</v>
      </c>
      <c r="R913">
        <v>912</v>
      </c>
      <c r="S913" s="26">
        <v>52.65</v>
      </c>
      <c r="T913">
        <v>912</v>
      </c>
    </row>
    <row r="914" spans="3:20">
      <c r="C914" t="s">
        <v>3137</v>
      </c>
      <c r="D914">
        <v>88</v>
      </c>
      <c r="O914" s="26">
        <v>15.77</v>
      </c>
      <c r="P914">
        <v>913</v>
      </c>
      <c r="Q914" s="26">
        <v>53.07</v>
      </c>
      <c r="R914">
        <v>913</v>
      </c>
      <c r="S914" s="26">
        <v>52.71</v>
      </c>
      <c r="T914">
        <v>913</v>
      </c>
    </row>
    <row r="915" spans="3:20">
      <c r="C915" t="s">
        <v>3138</v>
      </c>
      <c r="D915">
        <v>87</v>
      </c>
      <c r="O915" s="26">
        <v>15.79</v>
      </c>
      <c r="P915">
        <v>914</v>
      </c>
      <c r="Q915" s="26">
        <v>53.12</v>
      </c>
      <c r="R915">
        <v>914</v>
      </c>
      <c r="S915" s="26">
        <v>52.76</v>
      </c>
      <c r="T915">
        <v>914</v>
      </c>
    </row>
    <row r="916" spans="3:20">
      <c r="C916" t="s">
        <v>3139</v>
      </c>
      <c r="D916">
        <v>86</v>
      </c>
      <c r="O916" s="26">
        <v>15.8</v>
      </c>
      <c r="P916">
        <v>915</v>
      </c>
      <c r="Q916" s="26">
        <v>53.17</v>
      </c>
      <c r="R916">
        <v>915</v>
      </c>
      <c r="S916" s="26">
        <v>52.81</v>
      </c>
      <c r="T916">
        <v>915</v>
      </c>
    </row>
    <row r="917" spans="3:20">
      <c r="C917" t="s">
        <v>3140</v>
      </c>
      <c r="D917">
        <v>85</v>
      </c>
      <c r="O917" s="26">
        <v>15.82</v>
      </c>
      <c r="P917">
        <v>916</v>
      </c>
      <c r="Q917" s="26">
        <v>53.22</v>
      </c>
      <c r="R917">
        <v>916</v>
      </c>
      <c r="S917" s="26">
        <v>52.86</v>
      </c>
      <c r="T917">
        <v>916</v>
      </c>
    </row>
    <row r="918" spans="3:20">
      <c r="C918" t="s">
        <v>3141</v>
      </c>
      <c r="D918">
        <v>84</v>
      </c>
      <c r="O918" s="26">
        <v>15.83</v>
      </c>
      <c r="P918">
        <v>917</v>
      </c>
      <c r="Q918" s="26">
        <v>53.27</v>
      </c>
      <c r="R918">
        <v>917</v>
      </c>
      <c r="S918" s="26">
        <v>52.91</v>
      </c>
      <c r="T918">
        <v>917</v>
      </c>
    </row>
    <row r="919" spans="3:20">
      <c r="C919" t="s">
        <v>3142</v>
      </c>
      <c r="D919">
        <v>83</v>
      </c>
      <c r="O919" s="26">
        <v>15.85</v>
      </c>
      <c r="P919">
        <v>918</v>
      </c>
      <c r="Q919" s="26">
        <v>53.32</v>
      </c>
      <c r="R919">
        <v>918</v>
      </c>
      <c r="S919" s="26">
        <v>52.96</v>
      </c>
      <c r="T919">
        <v>918</v>
      </c>
    </row>
    <row r="920" spans="3:20">
      <c r="C920" t="s">
        <v>3143</v>
      </c>
      <c r="D920">
        <v>82</v>
      </c>
      <c r="O920" s="26">
        <v>15.86</v>
      </c>
      <c r="P920">
        <v>919</v>
      </c>
      <c r="Q920" s="26">
        <v>53.37</v>
      </c>
      <c r="R920">
        <v>919</v>
      </c>
      <c r="S920" s="26">
        <v>53.01</v>
      </c>
      <c r="T920">
        <v>919</v>
      </c>
    </row>
    <row r="921" spans="3:20">
      <c r="C921" t="s">
        <v>3144</v>
      </c>
      <c r="D921">
        <v>81</v>
      </c>
      <c r="O921" s="26">
        <v>15.88</v>
      </c>
      <c r="P921">
        <v>920</v>
      </c>
      <c r="Q921" s="26">
        <v>53.42</v>
      </c>
      <c r="R921">
        <v>920</v>
      </c>
      <c r="S921" s="26">
        <v>53.07</v>
      </c>
      <c r="T921">
        <v>920</v>
      </c>
    </row>
    <row r="922" spans="3:20">
      <c r="C922" t="s">
        <v>3145</v>
      </c>
      <c r="D922">
        <v>80</v>
      </c>
      <c r="O922" s="26">
        <v>15.89</v>
      </c>
      <c r="P922">
        <v>921</v>
      </c>
      <c r="Q922" s="26">
        <v>53.47</v>
      </c>
      <c r="R922">
        <v>921</v>
      </c>
      <c r="S922" s="26">
        <v>53.12</v>
      </c>
      <c r="T922">
        <v>921</v>
      </c>
    </row>
    <row r="923" spans="3:20">
      <c r="C923" t="s">
        <v>3146</v>
      </c>
      <c r="D923">
        <v>79</v>
      </c>
      <c r="O923" s="26">
        <v>15.91</v>
      </c>
      <c r="P923">
        <v>922</v>
      </c>
      <c r="Q923" s="26">
        <v>53.52</v>
      </c>
      <c r="R923">
        <v>922</v>
      </c>
      <c r="S923" s="26">
        <v>53.17</v>
      </c>
      <c r="T923">
        <v>922</v>
      </c>
    </row>
    <row r="924" spans="3:20">
      <c r="C924" t="s">
        <v>3147</v>
      </c>
      <c r="D924">
        <v>78</v>
      </c>
      <c r="O924" s="26">
        <v>15.92</v>
      </c>
      <c r="P924">
        <v>923</v>
      </c>
      <c r="Q924" s="26">
        <v>53.57</v>
      </c>
      <c r="R924">
        <v>923</v>
      </c>
      <c r="S924" s="26">
        <v>53.22</v>
      </c>
      <c r="T924">
        <v>923</v>
      </c>
    </row>
    <row r="925" spans="3:20">
      <c r="C925" t="s">
        <v>3148</v>
      </c>
      <c r="D925">
        <v>77</v>
      </c>
      <c r="O925" s="26">
        <v>15.94</v>
      </c>
      <c r="P925">
        <v>924</v>
      </c>
      <c r="Q925" s="26">
        <v>53.62</v>
      </c>
      <c r="R925">
        <v>924</v>
      </c>
      <c r="S925" s="26">
        <v>53.27</v>
      </c>
      <c r="T925">
        <v>924</v>
      </c>
    </row>
    <row r="926" spans="3:20">
      <c r="C926" t="s">
        <v>3149</v>
      </c>
      <c r="D926">
        <v>76</v>
      </c>
      <c r="O926" s="26">
        <v>15.95</v>
      </c>
      <c r="P926">
        <v>925</v>
      </c>
      <c r="Q926" s="26">
        <v>53.67</v>
      </c>
      <c r="R926">
        <v>925</v>
      </c>
      <c r="S926" s="26">
        <v>53.32</v>
      </c>
      <c r="T926">
        <v>925</v>
      </c>
    </row>
    <row r="927" spans="3:20">
      <c r="C927" t="s">
        <v>3150</v>
      </c>
      <c r="D927">
        <v>75</v>
      </c>
      <c r="O927" s="26">
        <v>15.97</v>
      </c>
      <c r="P927">
        <v>926</v>
      </c>
      <c r="Q927" s="26">
        <v>53.72</v>
      </c>
      <c r="R927">
        <v>926</v>
      </c>
      <c r="S927" s="26">
        <v>53.37</v>
      </c>
      <c r="T927">
        <v>926</v>
      </c>
    </row>
    <row r="928" spans="3:20">
      <c r="C928" t="s">
        <v>3151</v>
      </c>
      <c r="D928">
        <v>74</v>
      </c>
      <c r="O928" s="26">
        <v>15.98</v>
      </c>
      <c r="P928">
        <v>927</v>
      </c>
      <c r="Q928" s="26">
        <v>53.77</v>
      </c>
      <c r="R928">
        <v>927</v>
      </c>
      <c r="S928" s="26">
        <v>53.43</v>
      </c>
      <c r="T928">
        <v>927</v>
      </c>
    </row>
    <row r="929" spans="3:20">
      <c r="C929" t="s">
        <v>3152</v>
      </c>
      <c r="D929">
        <v>73</v>
      </c>
      <c r="O929" s="26">
        <v>16</v>
      </c>
      <c r="P929">
        <v>928</v>
      </c>
      <c r="Q929" s="26">
        <v>53.82</v>
      </c>
      <c r="R929">
        <v>928</v>
      </c>
      <c r="S929" s="26">
        <v>53.48</v>
      </c>
      <c r="T929">
        <v>928</v>
      </c>
    </row>
    <row r="930" spans="3:20">
      <c r="C930" t="s">
        <v>3153</v>
      </c>
      <c r="D930">
        <v>72</v>
      </c>
      <c r="O930" s="26">
        <v>16.010000000000002</v>
      </c>
      <c r="P930">
        <v>929</v>
      </c>
      <c r="Q930" s="26">
        <v>53.86</v>
      </c>
      <c r="R930">
        <v>929</v>
      </c>
      <c r="S930" s="26">
        <v>53.53</v>
      </c>
      <c r="T930">
        <v>929</v>
      </c>
    </row>
    <row r="931" spans="3:20">
      <c r="C931" t="s">
        <v>3154</v>
      </c>
      <c r="D931">
        <v>71</v>
      </c>
      <c r="O931" s="26">
        <v>16.03</v>
      </c>
      <c r="P931">
        <v>930</v>
      </c>
      <c r="Q931" s="26">
        <v>53.91</v>
      </c>
      <c r="R931">
        <v>930</v>
      </c>
      <c r="S931" s="26">
        <v>53.58</v>
      </c>
      <c r="T931">
        <v>930</v>
      </c>
    </row>
    <row r="932" spans="3:20">
      <c r="C932" t="s">
        <v>3155</v>
      </c>
      <c r="D932">
        <v>70</v>
      </c>
      <c r="O932" s="26">
        <v>16.04</v>
      </c>
      <c r="P932">
        <v>931</v>
      </c>
      <c r="Q932" s="26">
        <v>53.96</v>
      </c>
      <c r="R932">
        <v>931</v>
      </c>
      <c r="S932" s="26">
        <v>53.63</v>
      </c>
      <c r="T932">
        <v>931</v>
      </c>
    </row>
    <row r="933" spans="3:20">
      <c r="C933" t="s">
        <v>3156</v>
      </c>
      <c r="D933">
        <v>69</v>
      </c>
      <c r="O933" s="26">
        <v>16.059999999999999</v>
      </c>
      <c r="P933">
        <v>932</v>
      </c>
      <c r="Q933" s="26">
        <v>54.01</v>
      </c>
      <c r="R933">
        <v>932</v>
      </c>
      <c r="S933" s="26">
        <v>53.68</v>
      </c>
      <c r="T933">
        <v>932</v>
      </c>
    </row>
    <row r="934" spans="3:20">
      <c r="C934" t="s">
        <v>3157</v>
      </c>
      <c r="D934">
        <v>68</v>
      </c>
      <c r="O934" s="26">
        <v>16.07</v>
      </c>
      <c r="P934">
        <v>933</v>
      </c>
      <c r="Q934" s="26">
        <v>54.06</v>
      </c>
      <c r="R934">
        <v>933</v>
      </c>
      <c r="S934" s="26">
        <v>53.74</v>
      </c>
      <c r="T934">
        <v>933</v>
      </c>
    </row>
    <row r="935" spans="3:20">
      <c r="C935" t="s">
        <v>3158</v>
      </c>
      <c r="D935">
        <v>67</v>
      </c>
      <c r="O935" s="26">
        <v>16.09</v>
      </c>
      <c r="P935">
        <v>934</v>
      </c>
      <c r="Q935" s="26">
        <v>54.11</v>
      </c>
      <c r="R935">
        <v>934</v>
      </c>
      <c r="S935" s="26">
        <v>53.79</v>
      </c>
      <c r="T935">
        <v>934</v>
      </c>
    </row>
    <row r="936" spans="3:20">
      <c r="C936" t="s">
        <v>3159</v>
      </c>
      <c r="D936">
        <v>66</v>
      </c>
      <c r="O936" s="26">
        <v>16.100000000000001</v>
      </c>
      <c r="P936">
        <v>935</v>
      </c>
      <c r="Q936" s="26">
        <v>54.16</v>
      </c>
      <c r="R936">
        <v>935</v>
      </c>
      <c r="S936" s="26">
        <v>53.84</v>
      </c>
      <c r="T936">
        <v>935</v>
      </c>
    </row>
    <row r="937" spans="3:20">
      <c r="C937" t="s">
        <v>3160</v>
      </c>
      <c r="D937">
        <v>65</v>
      </c>
      <c r="O937" s="26">
        <v>16.12</v>
      </c>
      <c r="P937">
        <v>936</v>
      </c>
      <c r="Q937" s="26">
        <v>54.21</v>
      </c>
      <c r="R937">
        <v>936</v>
      </c>
      <c r="S937" s="26">
        <v>53.89</v>
      </c>
      <c r="T937">
        <v>936</v>
      </c>
    </row>
    <row r="938" spans="3:20">
      <c r="C938" t="s">
        <v>3161</v>
      </c>
      <c r="D938">
        <v>64</v>
      </c>
      <c r="O938" s="26">
        <v>16.13</v>
      </c>
      <c r="P938">
        <v>937</v>
      </c>
      <c r="Q938" s="26">
        <v>54.26</v>
      </c>
      <c r="R938">
        <v>937</v>
      </c>
      <c r="S938" s="26">
        <v>53.94</v>
      </c>
      <c r="T938">
        <v>937</v>
      </c>
    </row>
    <row r="939" spans="3:20">
      <c r="C939" t="s">
        <v>3162</v>
      </c>
      <c r="D939">
        <v>63</v>
      </c>
      <c r="O939" s="26">
        <v>16.149999999999999</v>
      </c>
      <c r="P939">
        <v>938</v>
      </c>
      <c r="Q939" s="26">
        <v>54.31</v>
      </c>
      <c r="R939">
        <v>938</v>
      </c>
      <c r="S939" s="26">
        <v>53.99</v>
      </c>
      <c r="T939">
        <v>938</v>
      </c>
    </row>
    <row r="940" spans="3:20">
      <c r="C940" t="s">
        <v>3163</v>
      </c>
      <c r="D940">
        <v>62</v>
      </c>
      <c r="O940" s="26">
        <v>16.16</v>
      </c>
      <c r="P940">
        <v>939</v>
      </c>
      <c r="Q940" s="26">
        <v>54.36</v>
      </c>
      <c r="R940">
        <v>939</v>
      </c>
      <c r="S940" s="26">
        <v>54.04</v>
      </c>
      <c r="T940">
        <v>939</v>
      </c>
    </row>
    <row r="941" spans="3:20">
      <c r="C941" t="s">
        <v>3164</v>
      </c>
      <c r="D941">
        <v>61</v>
      </c>
      <c r="O941" s="26">
        <v>16.18</v>
      </c>
      <c r="P941">
        <v>940</v>
      </c>
      <c r="Q941" s="26">
        <v>54.41</v>
      </c>
      <c r="R941">
        <v>940</v>
      </c>
      <c r="S941" s="26">
        <v>54.1</v>
      </c>
      <c r="T941">
        <v>940</v>
      </c>
    </row>
    <row r="942" spans="3:20">
      <c r="C942" t="s">
        <v>3165</v>
      </c>
      <c r="D942">
        <v>60</v>
      </c>
      <c r="O942" s="26">
        <v>16.190000000000001</v>
      </c>
      <c r="P942">
        <v>941</v>
      </c>
      <c r="Q942" s="26">
        <v>54.46</v>
      </c>
      <c r="R942">
        <v>941</v>
      </c>
      <c r="S942" s="26">
        <v>54.15</v>
      </c>
      <c r="T942">
        <v>941</v>
      </c>
    </row>
    <row r="943" spans="3:20">
      <c r="C943" t="s">
        <v>3166</v>
      </c>
      <c r="D943">
        <v>59</v>
      </c>
      <c r="O943" s="26">
        <v>16.21</v>
      </c>
      <c r="P943">
        <v>942</v>
      </c>
      <c r="Q943" s="26">
        <v>54.51</v>
      </c>
      <c r="R943">
        <v>942</v>
      </c>
      <c r="S943" s="26">
        <v>54.2</v>
      </c>
      <c r="T943">
        <v>942</v>
      </c>
    </row>
    <row r="944" spans="3:20">
      <c r="C944" t="s">
        <v>3167</v>
      </c>
      <c r="D944">
        <v>58</v>
      </c>
      <c r="O944" s="26">
        <v>16.22</v>
      </c>
      <c r="P944">
        <v>943</v>
      </c>
      <c r="Q944" s="26">
        <v>54.56</v>
      </c>
      <c r="R944">
        <v>943</v>
      </c>
      <c r="S944" s="26">
        <v>54.25</v>
      </c>
      <c r="T944">
        <v>943</v>
      </c>
    </row>
    <row r="945" spans="3:20">
      <c r="C945" t="s">
        <v>3168</v>
      </c>
      <c r="D945">
        <v>57</v>
      </c>
      <c r="O945" s="26">
        <v>16.239999999999998</v>
      </c>
      <c r="P945">
        <v>944</v>
      </c>
      <c r="Q945" s="26">
        <v>54.61</v>
      </c>
      <c r="R945">
        <v>944</v>
      </c>
      <c r="S945" s="26">
        <v>54.3</v>
      </c>
      <c r="T945">
        <v>944</v>
      </c>
    </row>
    <row r="946" spans="3:20">
      <c r="C946" t="s">
        <v>3169</v>
      </c>
      <c r="D946">
        <v>56</v>
      </c>
      <c r="O946" s="26">
        <v>16.25</v>
      </c>
      <c r="P946">
        <v>945</v>
      </c>
      <c r="Q946" s="26">
        <v>54.66</v>
      </c>
      <c r="R946">
        <v>945</v>
      </c>
      <c r="S946" s="26">
        <v>54.35</v>
      </c>
      <c r="T946">
        <v>945</v>
      </c>
    </row>
    <row r="947" spans="3:20">
      <c r="C947" t="s">
        <v>3170</v>
      </c>
      <c r="D947">
        <v>55</v>
      </c>
      <c r="O947" s="26">
        <v>16.260000000000002</v>
      </c>
      <c r="P947">
        <v>946</v>
      </c>
      <c r="Q947" s="26">
        <v>54.71</v>
      </c>
      <c r="R947">
        <v>946</v>
      </c>
      <c r="S947" s="26">
        <v>54.4</v>
      </c>
      <c r="T947">
        <v>946</v>
      </c>
    </row>
    <row r="948" spans="3:20">
      <c r="C948" t="s">
        <v>3171</v>
      </c>
      <c r="D948">
        <v>54</v>
      </c>
      <c r="O948" s="26">
        <v>16.28</v>
      </c>
      <c r="P948">
        <v>947</v>
      </c>
      <c r="Q948" s="26">
        <v>54.76</v>
      </c>
      <c r="R948">
        <v>947</v>
      </c>
      <c r="S948" s="26">
        <v>54.46</v>
      </c>
      <c r="T948">
        <v>947</v>
      </c>
    </row>
    <row r="949" spans="3:20">
      <c r="C949" t="s">
        <v>3172</v>
      </c>
      <c r="D949">
        <v>53</v>
      </c>
      <c r="O949" s="26">
        <v>16.29</v>
      </c>
      <c r="P949">
        <v>948</v>
      </c>
      <c r="Q949" s="26">
        <v>54.81</v>
      </c>
      <c r="R949">
        <v>948</v>
      </c>
      <c r="S949" s="26">
        <v>54.51</v>
      </c>
      <c r="T949">
        <v>948</v>
      </c>
    </row>
    <row r="950" spans="3:20">
      <c r="C950" t="s">
        <v>3173</v>
      </c>
      <c r="D950">
        <v>52</v>
      </c>
      <c r="O950" s="26">
        <v>16.309999999999999</v>
      </c>
      <c r="P950">
        <v>949</v>
      </c>
      <c r="Q950" s="26">
        <v>54.86</v>
      </c>
      <c r="R950">
        <v>949</v>
      </c>
      <c r="S950" s="26">
        <v>54.56</v>
      </c>
      <c r="T950">
        <v>949</v>
      </c>
    </row>
    <row r="951" spans="3:20">
      <c r="C951" t="s">
        <v>3174</v>
      </c>
      <c r="D951">
        <v>51</v>
      </c>
      <c r="O951" s="26">
        <v>16.32</v>
      </c>
      <c r="P951">
        <v>950</v>
      </c>
      <c r="Q951" s="26">
        <v>54.91</v>
      </c>
      <c r="R951">
        <v>950</v>
      </c>
      <c r="S951" s="26">
        <v>54.61</v>
      </c>
      <c r="T951">
        <v>950</v>
      </c>
    </row>
    <row r="952" spans="3:20">
      <c r="C952" t="s">
        <v>3175</v>
      </c>
      <c r="D952">
        <v>50</v>
      </c>
      <c r="O952" s="26">
        <v>16.34</v>
      </c>
      <c r="P952">
        <v>951</v>
      </c>
      <c r="Q952" s="26">
        <v>54.96</v>
      </c>
      <c r="R952">
        <v>951</v>
      </c>
      <c r="S952" s="26">
        <v>54.66</v>
      </c>
      <c r="T952">
        <v>951</v>
      </c>
    </row>
    <row r="953" spans="3:20">
      <c r="C953" t="s">
        <v>3176</v>
      </c>
      <c r="D953">
        <v>49</v>
      </c>
      <c r="O953" s="26">
        <v>16.350000000000001</v>
      </c>
      <c r="P953">
        <v>952</v>
      </c>
      <c r="Q953" s="26">
        <v>55.01</v>
      </c>
      <c r="R953">
        <v>952</v>
      </c>
      <c r="S953" s="26">
        <v>54.71</v>
      </c>
      <c r="T953">
        <v>952</v>
      </c>
    </row>
    <row r="954" spans="3:20">
      <c r="C954" t="s">
        <v>3177</v>
      </c>
      <c r="D954">
        <v>48</v>
      </c>
      <c r="O954" s="26">
        <v>16.37</v>
      </c>
      <c r="P954">
        <v>953</v>
      </c>
      <c r="Q954" s="26">
        <v>55.06</v>
      </c>
      <c r="R954">
        <v>953</v>
      </c>
      <c r="S954" s="26">
        <v>54.76</v>
      </c>
      <c r="T954">
        <v>953</v>
      </c>
    </row>
    <row r="955" spans="3:20">
      <c r="C955" t="s">
        <v>3178</v>
      </c>
      <c r="D955">
        <v>47</v>
      </c>
      <c r="O955" s="26">
        <v>16.38</v>
      </c>
      <c r="P955">
        <v>954</v>
      </c>
      <c r="Q955" s="26">
        <v>55.11</v>
      </c>
      <c r="R955">
        <v>954</v>
      </c>
      <c r="S955" s="26">
        <v>54.82</v>
      </c>
      <c r="T955">
        <v>954</v>
      </c>
    </row>
    <row r="956" spans="3:20">
      <c r="C956" t="s">
        <v>3179</v>
      </c>
      <c r="D956">
        <v>46</v>
      </c>
      <c r="O956" s="26">
        <v>16.399999999999999</v>
      </c>
      <c r="P956">
        <v>955</v>
      </c>
      <c r="Q956" s="26">
        <v>55.16</v>
      </c>
      <c r="R956">
        <v>955</v>
      </c>
      <c r="S956" s="26">
        <v>54.87</v>
      </c>
      <c r="T956">
        <v>955</v>
      </c>
    </row>
    <row r="957" spans="3:20">
      <c r="C957" t="s">
        <v>3180</v>
      </c>
      <c r="D957">
        <v>45</v>
      </c>
      <c r="O957" s="26">
        <v>16.41</v>
      </c>
      <c r="P957">
        <v>956</v>
      </c>
      <c r="Q957" s="26">
        <v>55.21</v>
      </c>
      <c r="R957">
        <v>956</v>
      </c>
      <c r="S957" s="26">
        <v>54.92</v>
      </c>
      <c r="T957">
        <v>956</v>
      </c>
    </row>
    <row r="958" spans="3:20">
      <c r="C958" t="s">
        <v>3181</v>
      </c>
      <c r="D958">
        <v>44</v>
      </c>
      <c r="O958" s="26">
        <v>16.43</v>
      </c>
      <c r="P958">
        <v>957</v>
      </c>
      <c r="Q958" s="26">
        <v>55.26</v>
      </c>
      <c r="R958">
        <v>957</v>
      </c>
      <c r="S958" s="26">
        <v>54.97</v>
      </c>
      <c r="T958">
        <v>957</v>
      </c>
    </row>
    <row r="959" spans="3:20">
      <c r="C959" t="s">
        <v>3182</v>
      </c>
      <c r="D959">
        <v>43</v>
      </c>
      <c r="O959" s="26">
        <v>16.440000000000001</v>
      </c>
      <c r="P959">
        <v>958</v>
      </c>
      <c r="Q959" s="26">
        <v>55.31</v>
      </c>
      <c r="R959">
        <v>958</v>
      </c>
      <c r="S959" s="26">
        <v>55.02</v>
      </c>
      <c r="T959">
        <v>958</v>
      </c>
    </row>
    <row r="960" spans="3:20">
      <c r="C960" t="s">
        <v>3183</v>
      </c>
      <c r="D960">
        <v>42</v>
      </c>
      <c r="O960" s="26">
        <v>16.46</v>
      </c>
      <c r="P960">
        <v>959</v>
      </c>
      <c r="Q960" s="26">
        <v>55.36</v>
      </c>
      <c r="R960">
        <v>959</v>
      </c>
      <c r="S960" s="26">
        <v>55.07</v>
      </c>
      <c r="T960">
        <v>959</v>
      </c>
    </row>
    <row r="961" spans="3:20">
      <c r="C961" t="s">
        <v>3184</v>
      </c>
      <c r="D961">
        <v>41</v>
      </c>
      <c r="O961" s="26">
        <v>16.47</v>
      </c>
      <c r="P961">
        <v>960</v>
      </c>
      <c r="Q961" s="26">
        <v>55.41</v>
      </c>
      <c r="R961">
        <v>960</v>
      </c>
      <c r="S961" s="26">
        <v>55.12</v>
      </c>
      <c r="T961">
        <v>960</v>
      </c>
    </row>
    <row r="962" spans="3:20">
      <c r="C962" t="s">
        <v>3185</v>
      </c>
      <c r="D962">
        <v>40</v>
      </c>
      <c r="O962" s="26">
        <v>16.489999999999998</v>
      </c>
      <c r="P962">
        <v>961</v>
      </c>
      <c r="Q962" s="26">
        <v>55.46</v>
      </c>
      <c r="R962">
        <v>961</v>
      </c>
      <c r="S962" s="26">
        <v>55.18</v>
      </c>
      <c r="T962">
        <v>961</v>
      </c>
    </row>
    <row r="963" spans="3:20">
      <c r="C963" t="s">
        <v>3186</v>
      </c>
      <c r="D963">
        <v>39</v>
      </c>
      <c r="O963" s="26">
        <v>16.5</v>
      </c>
      <c r="P963">
        <v>962</v>
      </c>
      <c r="Q963" s="26">
        <v>55.5</v>
      </c>
      <c r="R963">
        <v>962</v>
      </c>
      <c r="S963" s="26">
        <v>55.23</v>
      </c>
      <c r="T963">
        <v>962</v>
      </c>
    </row>
    <row r="964" spans="3:20">
      <c r="C964" t="s">
        <v>3187</v>
      </c>
      <c r="D964">
        <v>38</v>
      </c>
      <c r="O964" s="26">
        <v>16.52</v>
      </c>
      <c r="P964">
        <v>963</v>
      </c>
      <c r="Q964" s="26">
        <v>55.55</v>
      </c>
      <c r="R964">
        <v>963</v>
      </c>
      <c r="S964" s="26">
        <v>55.28</v>
      </c>
      <c r="T964">
        <v>963</v>
      </c>
    </row>
    <row r="965" spans="3:20">
      <c r="C965" t="s">
        <v>3188</v>
      </c>
      <c r="D965">
        <v>37</v>
      </c>
      <c r="O965" s="26">
        <v>16.53</v>
      </c>
      <c r="P965">
        <v>964</v>
      </c>
      <c r="Q965" s="26">
        <v>55.6</v>
      </c>
      <c r="R965">
        <v>964</v>
      </c>
      <c r="S965" s="26">
        <v>55.33</v>
      </c>
      <c r="T965">
        <v>964</v>
      </c>
    </row>
    <row r="966" spans="3:20">
      <c r="C966" t="s">
        <v>3189</v>
      </c>
      <c r="D966">
        <v>36</v>
      </c>
      <c r="O966" s="26">
        <v>16.55</v>
      </c>
      <c r="P966">
        <v>965</v>
      </c>
      <c r="Q966" s="26">
        <v>55.65</v>
      </c>
      <c r="R966">
        <v>965</v>
      </c>
      <c r="S966" s="26">
        <v>55.38</v>
      </c>
      <c r="T966">
        <v>965</v>
      </c>
    </row>
    <row r="967" spans="3:20">
      <c r="C967" t="s">
        <v>3190</v>
      </c>
      <c r="D967">
        <v>35</v>
      </c>
      <c r="O967" s="26">
        <v>16.559999999999999</v>
      </c>
      <c r="P967">
        <v>966</v>
      </c>
      <c r="Q967" s="26">
        <v>55.7</v>
      </c>
      <c r="R967">
        <v>966</v>
      </c>
      <c r="S967" s="26">
        <v>55.43</v>
      </c>
      <c r="T967">
        <v>966</v>
      </c>
    </row>
    <row r="968" spans="3:20">
      <c r="C968" t="s">
        <v>3191</v>
      </c>
      <c r="D968">
        <v>34</v>
      </c>
      <c r="O968" s="26">
        <v>16.579999999999998</v>
      </c>
      <c r="P968">
        <v>967</v>
      </c>
      <c r="Q968" s="26">
        <v>55.75</v>
      </c>
      <c r="R968">
        <v>967</v>
      </c>
      <c r="S968" s="26">
        <v>55.48</v>
      </c>
      <c r="T968">
        <v>967</v>
      </c>
    </row>
    <row r="969" spans="3:20">
      <c r="C969" t="s">
        <v>3192</v>
      </c>
      <c r="D969">
        <v>33</v>
      </c>
      <c r="O969" s="26">
        <v>16.59</v>
      </c>
      <c r="P969">
        <v>968</v>
      </c>
      <c r="Q969" s="26">
        <v>55.8</v>
      </c>
      <c r="R969">
        <v>968</v>
      </c>
      <c r="S969" s="26">
        <v>55.53</v>
      </c>
      <c r="T969">
        <v>968</v>
      </c>
    </row>
    <row r="970" spans="3:20">
      <c r="C970" t="s">
        <v>1060</v>
      </c>
      <c r="D970">
        <v>32</v>
      </c>
      <c r="O970" s="26">
        <v>16.61</v>
      </c>
      <c r="P970">
        <v>969</v>
      </c>
      <c r="Q970" s="26">
        <v>55.85</v>
      </c>
      <c r="R970">
        <v>969</v>
      </c>
      <c r="S970" s="26">
        <v>55.59</v>
      </c>
      <c r="T970">
        <v>969</v>
      </c>
    </row>
    <row r="971" spans="3:20">
      <c r="C971" t="s">
        <v>3193</v>
      </c>
      <c r="D971">
        <v>31</v>
      </c>
      <c r="O971" s="26">
        <v>16.62</v>
      </c>
      <c r="P971">
        <v>970</v>
      </c>
      <c r="Q971" s="26">
        <v>55.9</v>
      </c>
      <c r="R971">
        <v>970</v>
      </c>
      <c r="S971" s="26">
        <v>55.64</v>
      </c>
      <c r="T971">
        <v>970</v>
      </c>
    </row>
    <row r="972" spans="3:20">
      <c r="C972" t="s">
        <v>3194</v>
      </c>
      <c r="D972">
        <v>30</v>
      </c>
      <c r="O972" s="26">
        <v>16.64</v>
      </c>
      <c r="P972">
        <v>971</v>
      </c>
      <c r="Q972" s="26">
        <v>55.95</v>
      </c>
      <c r="R972">
        <v>971</v>
      </c>
      <c r="S972" s="26">
        <v>55.69</v>
      </c>
      <c r="T972">
        <v>971</v>
      </c>
    </row>
    <row r="973" spans="3:20">
      <c r="C973" t="s">
        <v>3195</v>
      </c>
      <c r="D973">
        <v>29</v>
      </c>
      <c r="O973" s="26">
        <v>16.649999999999999</v>
      </c>
      <c r="P973">
        <v>972</v>
      </c>
      <c r="Q973" s="26">
        <v>56</v>
      </c>
      <c r="R973">
        <v>972</v>
      </c>
      <c r="S973" s="26">
        <v>55.74</v>
      </c>
      <c r="T973">
        <v>972</v>
      </c>
    </row>
    <row r="974" spans="3:20">
      <c r="C974" t="s">
        <v>3196</v>
      </c>
      <c r="D974">
        <v>28</v>
      </c>
      <c r="O974" s="26">
        <v>16.670000000000002</v>
      </c>
      <c r="P974">
        <v>973</v>
      </c>
      <c r="Q974" s="26">
        <v>56.05</v>
      </c>
      <c r="R974">
        <v>973</v>
      </c>
      <c r="S974" s="26">
        <v>55.79</v>
      </c>
      <c r="T974">
        <v>973</v>
      </c>
    </row>
    <row r="975" spans="3:20">
      <c r="C975" t="s">
        <v>3197</v>
      </c>
      <c r="D975">
        <v>27</v>
      </c>
      <c r="O975" s="26">
        <v>16.68</v>
      </c>
      <c r="P975">
        <v>974</v>
      </c>
      <c r="Q975" s="26">
        <v>56.1</v>
      </c>
      <c r="R975">
        <v>974</v>
      </c>
      <c r="S975" s="26">
        <v>55.84</v>
      </c>
      <c r="T975">
        <v>974</v>
      </c>
    </row>
    <row r="976" spans="3:20">
      <c r="C976" t="s">
        <v>3198</v>
      </c>
      <c r="D976">
        <v>26</v>
      </c>
      <c r="O976" s="26">
        <v>16.7</v>
      </c>
      <c r="P976">
        <v>975</v>
      </c>
      <c r="Q976" s="26">
        <v>56.15</v>
      </c>
      <c r="R976">
        <v>975</v>
      </c>
      <c r="S976" s="26">
        <v>55.89</v>
      </c>
      <c r="T976">
        <v>975</v>
      </c>
    </row>
    <row r="977" spans="3:20">
      <c r="C977" t="s">
        <v>3199</v>
      </c>
      <c r="D977">
        <v>25</v>
      </c>
      <c r="O977" s="26">
        <v>16.71</v>
      </c>
      <c r="P977">
        <v>976</v>
      </c>
      <c r="Q977" s="26">
        <v>56.2</v>
      </c>
      <c r="R977">
        <v>976</v>
      </c>
      <c r="S977" s="26">
        <v>55.95</v>
      </c>
      <c r="T977">
        <v>976</v>
      </c>
    </row>
    <row r="978" spans="3:20">
      <c r="C978" t="s">
        <v>3200</v>
      </c>
      <c r="D978">
        <v>24</v>
      </c>
      <c r="O978" s="26">
        <v>16.73</v>
      </c>
      <c r="P978">
        <v>977</v>
      </c>
      <c r="Q978" s="26">
        <v>56.25</v>
      </c>
      <c r="R978">
        <v>977</v>
      </c>
      <c r="S978" s="26">
        <v>56</v>
      </c>
      <c r="T978">
        <v>977</v>
      </c>
    </row>
    <row r="979" spans="3:20">
      <c r="C979" t="s">
        <v>3201</v>
      </c>
      <c r="D979">
        <v>23</v>
      </c>
      <c r="O979" s="26">
        <v>16.739999999999998</v>
      </c>
      <c r="P979">
        <v>978</v>
      </c>
      <c r="Q979" s="26">
        <v>56.3</v>
      </c>
      <c r="R979">
        <v>978</v>
      </c>
      <c r="S979" s="26">
        <v>56.05</v>
      </c>
      <c r="T979">
        <v>978</v>
      </c>
    </row>
    <row r="980" spans="3:20">
      <c r="C980" t="s">
        <v>3202</v>
      </c>
      <c r="D980">
        <v>22</v>
      </c>
      <c r="O980" s="26">
        <v>16.75</v>
      </c>
      <c r="P980">
        <v>979</v>
      </c>
      <c r="Q980" s="26">
        <v>56.35</v>
      </c>
      <c r="R980">
        <v>979</v>
      </c>
      <c r="S980" s="26">
        <v>56.1</v>
      </c>
      <c r="T980">
        <v>979</v>
      </c>
    </row>
    <row r="981" spans="3:20">
      <c r="C981" t="s">
        <v>3203</v>
      </c>
      <c r="D981">
        <v>21</v>
      </c>
      <c r="O981" s="26">
        <v>16.77</v>
      </c>
      <c r="P981">
        <v>980</v>
      </c>
      <c r="Q981" s="26">
        <v>56.4</v>
      </c>
      <c r="R981">
        <v>980</v>
      </c>
      <c r="S981" s="26">
        <v>56.15</v>
      </c>
      <c r="T981">
        <v>980</v>
      </c>
    </row>
    <row r="982" spans="3:20">
      <c r="C982" t="s">
        <v>3204</v>
      </c>
      <c r="D982">
        <v>20</v>
      </c>
      <c r="O982" s="26">
        <v>16.78</v>
      </c>
      <c r="P982">
        <v>981</v>
      </c>
      <c r="Q982" s="26">
        <v>56.45</v>
      </c>
      <c r="R982">
        <v>981</v>
      </c>
      <c r="S982" s="26">
        <v>56.2</v>
      </c>
      <c r="T982">
        <v>981</v>
      </c>
    </row>
    <row r="983" spans="3:20">
      <c r="C983" t="s">
        <v>3205</v>
      </c>
      <c r="D983">
        <v>19</v>
      </c>
      <c r="O983" s="26">
        <v>16.8</v>
      </c>
      <c r="P983">
        <v>982</v>
      </c>
      <c r="Q983" s="26">
        <v>56.5</v>
      </c>
      <c r="R983">
        <v>982</v>
      </c>
      <c r="S983" s="26">
        <v>56.25</v>
      </c>
      <c r="T983">
        <v>982</v>
      </c>
    </row>
    <row r="984" spans="3:20">
      <c r="C984" t="s">
        <v>3206</v>
      </c>
      <c r="D984">
        <v>18</v>
      </c>
      <c r="O984" s="26">
        <v>16.809999999999999</v>
      </c>
      <c r="P984">
        <v>983</v>
      </c>
      <c r="Q984" s="26">
        <v>56.55</v>
      </c>
      <c r="R984">
        <v>983</v>
      </c>
      <c r="S984" s="26">
        <v>56.31</v>
      </c>
      <c r="T984">
        <v>983</v>
      </c>
    </row>
    <row r="985" spans="3:20">
      <c r="C985" t="s">
        <v>3207</v>
      </c>
      <c r="D985">
        <v>17</v>
      </c>
      <c r="O985" s="26">
        <v>16.829999999999998</v>
      </c>
      <c r="P985">
        <v>984</v>
      </c>
      <c r="Q985" s="26">
        <v>56.6</v>
      </c>
      <c r="R985">
        <v>984</v>
      </c>
      <c r="S985" s="26">
        <v>56.36</v>
      </c>
      <c r="T985">
        <v>984</v>
      </c>
    </row>
    <row r="986" spans="3:20">
      <c r="C986" t="s">
        <v>3208</v>
      </c>
      <c r="D986">
        <v>16</v>
      </c>
      <c r="O986" s="26">
        <v>16.84</v>
      </c>
      <c r="P986">
        <v>985</v>
      </c>
      <c r="Q986" s="26">
        <v>56.64</v>
      </c>
      <c r="R986">
        <v>985</v>
      </c>
      <c r="S986" s="26">
        <v>56.41</v>
      </c>
      <c r="T986">
        <v>985</v>
      </c>
    </row>
    <row r="987" spans="3:20">
      <c r="C987" t="s">
        <v>3209</v>
      </c>
      <c r="D987">
        <v>15</v>
      </c>
      <c r="O987" s="26">
        <v>16.86</v>
      </c>
      <c r="P987">
        <v>986</v>
      </c>
      <c r="Q987" s="26">
        <v>56.69</v>
      </c>
      <c r="R987">
        <v>986</v>
      </c>
      <c r="S987" s="26">
        <v>56.46</v>
      </c>
      <c r="T987">
        <v>986</v>
      </c>
    </row>
    <row r="988" spans="3:20">
      <c r="C988" t="s">
        <v>3210</v>
      </c>
      <c r="D988">
        <v>14</v>
      </c>
      <c r="O988" s="26">
        <v>16.87</v>
      </c>
      <c r="P988">
        <v>987</v>
      </c>
      <c r="Q988" s="26">
        <v>56.74</v>
      </c>
      <c r="R988">
        <v>987</v>
      </c>
      <c r="S988" s="26">
        <v>56.51</v>
      </c>
      <c r="T988">
        <v>987</v>
      </c>
    </row>
    <row r="989" spans="3:20">
      <c r="C989" t="s">
        <v>3211</v>
      </c>
      <c r="D989">
        <v>13</v>
      </c>
      <c r="O989" s="26">
        <v>16.89</v>
      </c>
      <c r="P989">
        <v>988</v>
      </c>
      <c r="Q989" s="26">
        <v>56.79</v>
      </c>
      <c r="R989">
        <v>988</v>
      </c>
      <c r="S989" s="26">
        <v>56.56</v>
      </c>
      <c r="T989">
        <v>988</v>
      </c>
    </row>
    <row r="990" spans="3:20">
      <c r="C990" t="s">
        <v>3212</v>
      </c>
      <c r="D990">
        <v>12</v>
      </c>
      <c r="O990" s="26">
        <v>16.899999999999999</v>
      </c>
      <c r="P990">
        <v>989</v>
      </c>
      <c r="Q990" s="26">
        <v>56.84</v>
      </c>
      <c r="R990">
        <v>989</v>
      </c>
      <c r="S990" s="26">
        <v>56.61</v>
      </c>
      <c r="T990">
        <v>989</v>
      </c>
    </row>
    <row r="991" spans="3:20">
      <c r="C991" t="s">
        <v>3213</v>
      </c>
      <c r="D991">
        <v>11</v>
      </c>
      <c r="O991" s="26">
        <v>16.920000000000002</v>
      </c>
      <c r="P991">
        <v>990</v>
      </c>
      <c r="Q991" s="26">
        <v>56.89</v>
      </c>
      <c r="R991">
        <v>990</v>
      </c>
      <c r="S991" s="26">
        <v>56.66</v>
      </c>
      <c r="T991">
        <v>990</v>
      </c>
    </row>
    <row r="992" spans="3:20">
      <c r="C992" t="s">
        <v>3214</v>
      </c>
      <c r="D992">
        <v>10</v>
      </c>
      <c r="O992" s="26">
        <v>16.93</v>
      </c>
      <c r="P992">
        <v>991</v>
      </c>
      <c r="Q992" s="26">
        <v>56.94</v>
      </c>
      <c r="R992">
        <v>991</v>
      </c>
      <c r="S992" s="26">
        <v>56.72</v>
      </c>
      <c r="T992">
        <v>991</v>
      </c>
    </row>
    <row r="993" spans="3:20">
      <c r="C993" t="s">
        <v>3215</v>
      </c>
      <c r="D993">
        <v>9</v>
      </c>
      <c r="O993" s="26">
        <v>16.95</v>
      </c>
      <c r="P993">
        <v>992</v>
      </c>
      <c r="Q993" s="26">
        <v>56.99</v>
      </c>
      <c r="R993">
        <v>992</v>
      </c>
      <c r="S993" s="26">
        <v>56.77</v>
      </c>
      <c r="T993">
        <v>992</v>
      </c>
    </row>
    <row r="994" spans="3:20">
      <c r="C994" t="s">
        <v>3216</v>
      </c>
      <c r="D994">
        <v>8</v>
      </c>
      <c r="O994" s="26">
        <v>16.96</v>
      </c>
      <c r="P994">
        <v>993</v>
      </c>
      <c r="Q994" s="26">
        <v>57.04</v>
      </c>
      <c r="R994">
        <v>993</v>
      </c>
      <c r="S994" s="26">
        <v>56.82</v>
      </c>
      <c r="T994">
        <v>993</v>
      </c>
    </row>
    <row r="995" spans="3:20">
      <c r="C995" t="s">
        <v>3217</v>
      </c>
      <c r="D995">
        <v>7</v>
      </c>
      <c r="O995" s="26">
        <v>16.98</v>
      </c>
      <c r="P995">
        <v>994</v>
      </c>
      <c r="Q995" s="26">
        <v>57.09</v>
      </c>
      <c r="R995">
        <v>994</v>
      </c>
      <c r="S995" s="26">
        <v>56.87</v>
      </c>
      <c r="T995">
        <v>994</v>
      </c>
    </row>
    <row r="996" spans="3:20">
      <c r="C996" t="s">
        <v>3218</v>
      </c>
      <c r="D996">
        <v>6</v>
      </c>
      <c r="O996" s="26">
        <v>16.989999999999998</v>
      </c>
      <c r="P996">
        <v>995</v>
      </c>
      <c r="Q996" s="26">
        <v>57.14</v>
      </c>
      <c r="R996">
        <v>995</v>
      </c>
      <c r="S996" s="26">
        <v>56.92</v>
      </c>
      <c r="T996">
        <v>995</v>
      </c>
    </row>
    <row r="997" spans="3:20">
      <c r="C997" t="s">
        <v>3219</v>
      </c>
      <c r="D997">
        <v>5</v>
      </c>
      <c r="O997" s="26">
        <v>17.010000000000002</v>
      </c>
      <c r="P997">
        <v>996</v>
      </c>
      <c r="Q997" s="26">
        <v>57.19</v>
      </c>
      <c r="R997">
        <v>996</v>
      </c>
      <c r="S997" s="26">
        <v>56.97</v>
      </c>
      <c r="T997">
        <v>996</v>
      </c>
    </row>
    <row r="998" spans="3:20">
      <c r="C998" t="s">
        <v>3220</v>
      </c>
      <c r="D998">
        <v>4</v>
      </c>
      <c r="O998" s="26">
        <v>17.02</v>
      </c>
      <c r="P998">
        <v>997</v>
      </c>
      <c r="Q998" s="26">
        <v>57.24</v>
      </c>
      <c r="R998">
        <v>997</v>
      </c>
      <c r="S998" s="26">
        <v>57.02</v>
      </c>
      <c r="T998">
        <v>997</v>
      </c>
    </row>
    <row r="999" spans="3:20">
      <c r="C999" t="s">
        <v>3221</v>
      </c>
      <c r="D999">
        <v>3</v>
      </c>
      <c r="O999" s="26">
        <v>17.04</v>
      </c>
      <c r="P999">
        <v>998</v>
      </c>
      <c r="Q999" s="26">
        <v>57.29</v>
      </c>
      <c r="R999">
        <v>998</v>
      </c>
      <c r="S999" s="26">
        <v>57.08</v>
      </c>
      <c r="T999">
        <v>998</v>
      </c>
    </row>
    <row r="1000" spans="3:20">
      <c r="C1000" t="s">
        <v>3222</v>
      </c>
      <c r="D1000">
        <v>2</v>
      </c>
      <c r="O1000" s="26">
        <v>17.05</v>
      </c>
      <c r="P1000">
        <v>999</v>
      </c>
      <c r="Q1000" s="26">
        <v>57.34</v>
      </c>
      <c r="R1000">
        <v>999</v>
      </c>
      <c r="S1000" s="26">
        <v>57.13</v>
      </c>
      <c r="T1000">
        <v>999</v>
      </c>
    </row>
    <row r="1001" spans="3:20">
      <c r="C1001" t="s">
        <v>3223</v>
      </c>
      <c r="D1001">
        <v>1</v>
      </c>
      <c r="O1001" s="26">
        <v>17.07</v>
      </c>
      <c r="P1001">
        <v>1000</v>
      </c>
      <c r="Q1001" s="26">
        <v>57.39</v>
      </c>
      <c r="R1001">
        <v>1000</v>
      </c>
      <c r="S1001" s="26">
        <v>57.18</v>
      </c>
      <c r="T1001">
        <v>1000</v>
      </c>
    </row>
  </sheetData>
  <sortState xmlns:xlrd2="http://schemas.microsoft.com/office/spreadsheetml/2017/richdata2" ref="S2:T1003">
    <sortCondition ref="S2:S1003"/>
  </sortState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9E550-DA94-48E1-B24A-E578DC50043D}">
  <dimension ref="A1:B1100"/>
  <sheetViews>
    <sheetView workbookViewId="0">
      <pane ySplit="1" topLeftCell="A2" activePane="bottomLeft" state="frozen"/>
      <selection pane="bottomLeft" activeCell="A2" sqref="A2:B3"/>
    </sheetView>
  </sheetViews>
  <sheetFormatPr baseColWidth="10" defaultRowHeight="13"/>
  <cols>
    <col min="1" max="1" width="9.33203125" style="26" bestFit="1" customWidth="1"/>
    <col min="2" max="2" width="6.83203125" bestFit="1" customWidth="1"/>
  </cols>
  <sheetData>
    <row r="1" spans="1:2">
      <c r="A1" t="s">
        <v>21</v>
      </c>
      <c r="B1" t="s">
        <v>22</v>
      </c>
    </row>
    <row r="2" spans="1:2">
      <c r="A2" s="26">
        <v>76.89</v>
      </c>
      <c r="B2">
        <v>1099</v>
      </c>
    </row>
    <row r="3" spans="1:2">
      <c r="A3" s="26">
        <v>76.94</v>
      </c>
      <c r="B3">
        <v>1098</v>
      </c>
    </row>
    <row r="4" spans="1:2">
      <c r="A4" s="26">
        <v>76.989999999999995</v>
      </c>
      <c r="B4">
        <v>1097</v>
      </c>
    </row>
    <row r="5" spans="1:2">
      <c r="A5" s="26">
        <v>77.06</v>
      </c>
      <c r="B5">
        <v>1096</v>
      </c>
    </row>
    <row r="6" spans="1:2">
      <c r="A6" s="26">
        <v>77.11</v>
      </c>
      <c r="B6">
        <v>1095</v>
      </c>
    </row>
    <row r="7" spans="1:2">
      <c r="A7" s="26">
        <v>77.180000000000007</v>
      </c>
      <c r="B7">
        <v>1094</v>
      </c>
    </row>
    <row r="8" spans="1:2">
      <c r="A8" s="26">
        <v>77.23</v>
      </c>
      <c r="B8">
        <v>1093</v>
      </c>
    </row>
    <row r="9" spans="1:2">
      <c r="A9" s="26">
        <v>77.28</v>
      </c>
      <c r="B9">
        <v>1092</v>
      </c>
    </row>
    <row r="10" spans="1:2">
      <c r="A10" s="26">
        <v>77.33</v>
      </c>
      <c r="B10">
        <v>1091</v>
      </c>
    </row>
    <row r="11" spans="1:2">
      <c r="A11" s="26">
        <v>77.38</v>
      </c>
      <c r="B11">
        <v>1090</v>
      </c>
    </row>
    <row r="12" spans="1:2">
      <c r="A12" s="26">
        <v>77.430000000000007</v>
      </c>
      <c r="B12">
        <v>1089</v>
      </c>
    </row>
    <row r="13" spans="1:2">
      <c r="A13" s="26">
        <v>77.5</v>
      </c>
      <c r="B13">
        <v>1088</v>
      </c>
    </row>
    <row r="14" spans="1:2">
      <c r="A14" s="26">
        <v>77.55</v>
      </c>
      <c r="B14">
        <v>1087</v>
      </c>
    </row>
    <row r="15" spans="1:2">
      <c r="A15" s="26">
        <v>77.62</v>
      </c>
      <c r="B15">
        <v>1086</v>
      </c>
    </row>
    <row r="16" spans="1:2">
      <c r="A16" s="26">
        <v>77.67</v>
      </c>
      <c r="B16">
        <v>1085</v>
      </c>
    </row>
    <row r="17" spans="1:2">
      <c r="A17" s="26">
        <v>77.72</v>
      </c>
      <c r="B17">
        <v>1084</v>
      </c>
    </row>
    <row r="18" spans="1:2">
      <c r="A18" s="26">
        <v>77.77</v>
      </c>
      <c r="B18">
        <v>1083</v>
      </c>
    </row>
    <row r="19" spans="1:2">
      <c r="A19" s="26">
        <v>77.819999999999993</v>
      </c>
      <c r="B19">
        <v>1082</v>
      </c>
    </row>
    <row r="20" spans="1:2">
      <c r="A20" s="26">
        <v>77.87</v>
      </c>
      <c r="B20">
        <v>1081</v>
      </c>
    </row>
    <row r="21" spans="1:2">
      <c r="A21" s="26">
        <v>77.94</v>
      </c>
      <c r="B21">
        <v>1080</v>
      </c>
    </row>
    <row r="22" spans="1:2">
      <c r="A22" s="26">
        <v>77.989999999999995</v>
      </c>
      <c r="B22">
        <v>1079</v>
      </c>
    </row>
    <row r="23" spans="1:2">
      <c r="A23" s="26">
        <v>78.06</v>
      </c>
      <c r="B23">
        <v>1078</v>
      </c>
    </row>
    <row r="24" spans="1:2">
      <c r="A24" s="26">
        <v>78.11</v>
      </c>
      <c r="B24">
        <v>1077</v>
      </c>
    </row>
    <row r="25" spans="1:2">
      <c r="A25" s="26">
        <v>78.180000000000007</v>
      </c>
      <c r="B25">
        <v>1076</v>
      </c>
    </row>
    <row r="26" spans="1:2">
      <c r="A26" s="26">
        <v>78.23</v>
      </c>
      <c r="B26">
        <v>1075</v>
      </c>
    </row>
    <row r="27" spans="1:2">
      <c r="A27" s="26">
        <v>78.28</v>
      </c>
      <c r="B27">
        <v>1074</v>
      </c>
    </row>
    <row r="28" spans="1:2">
      <c r="A28" s="26">
        <v>78.33</v>
      </c>
      <c r="B28">
        <v>1073</v>
      </c>
    </row>
    <row r="29" spans="1:2">
      <c r="A29" s="26">
        <v>78.38</v>
      </c>
      <c r="B29">
        <v>1072</v>
      </c>
    </row>
    <row r="30" spans="1:2">
      <c r="A30" s="26">
        <v>78.430000000000007</v>
      </c>
      <c r="B30">
        <v>1071</v>
      </c>
    </row>
    <row r="31" spans="1:2">
      <c r="A31" s="26">
        <v>78.5</v>
      </c>
      <c r="B31">
        <v>1070</v>
      </c>
    </row>
    <row r="32" spans="1:2">
      <c r="A32" s="26">
        <v>78.55</v>
      </c>
      <c r="B32">
        <v>1069</v>
      </c>
    </row>
    <row r="33" spans="1:2">
      <c r="A33" s="26">
        <v>78.62</v>
      </c>
      <c r="B33">
        <v>1068</v>
      </c>
    </row>
    <row r="34" spans="1:2">
      <c r="A34" s="26">
        <v>78.67</v>
      </c>
      <c r="B34">
        <v>1067</v>
      </c>
    </row>
    <row r="35" spans="1:2">
      <c r="A35" s="26">
        <v>78.739999999999995</v>
      </c>
      <c r="B35">
        <v>1066</v>
      </c>
    </row>
    <row r="36" spans="1:2">
      <c r="A36" s="26">
        <v>78.790000000000006</v>
      </c>
      <c r="B36">
        <v>1065</v>
      </c>
    </row>
    <row r="37" spans="1:2">
      <c r="A37" s="26">
        <v>78.84</v>
      </c>
      <c r="B37">
        <v>1064</v>
      </c>
    </row>
    <row r="38" spans="1:2">
      <c r="A38" s="26">
        <v>78.89</v>
      </c>
      <c r="B38">
        <v>1063</v>
      </c>
    </row>
    <row r="39" spans="1:2">
      <c r="A39" s="26">
        <v>78.94</v>
      </c>
      <c r="B39">
        <v>1062</v>
      </c>
    </row>
    <row r="40" spans="1:2">
      <c r="A40" s="26">
        <v>78.989999999999995</v>
      </c>
      <c r="B40">
        <v>1061</v>
      </c>
    </row>
    <row r="41" spans="1:2">
      <c r="A41" s="26">
        <v>79.06</v>
      </c>
      <c r="B41">
        <v>1060</v>
      </c>
    </row>
    <row r="42" spans="1:2">
      <c r="A42" s="26">
        <v>79.11</v>
      </c>
      <c r="B42">
        <v>1059</v>
      </c>
    </row>
    <row r="43" spans="1:2">
      <c r="A43" s="26">
        <v>79.180000000000007</v>
      </c>
      <c r="B43">
        <v>1058</v>
      </c>
    </row>
    <row r="44" spans="1:2">
      <c r="A44" s="26">
        <v>79.23</v>
      </c>
      <c r="B44">
        <v>1057</v>
      </c>
    </row>
    <row r="45" spans="1:2">
      <c r="A45" s="26">
        <v>79.3</v>
      </c>
      <c r="B45">
        <v>1056</v>
      </c>
    </row>
    <row r="46" spans="1:2">
      <c r="A46" s="26">
        <v>79.349999999999994</v>
      </c>
      <c r="B46">
        <v>1055</v>
      </c>
    </row>
    <row r="47" spans="1:2">
      <c r="A47" s="26">
        <v>79.42</v>
      </c>
      <c r="B47">
        <v>1054</v>
      </c>
    </row>
    <row r="48" spans="1:2">
      <c r="A48" s="26">
        <v>79.47</v>
      </c>
      <c r="B48">
        <v>1053</v>
      </c>
    </row>
    <row r="49" spans="1:2">
      <c r="A49" s="26">
        <v>79.52</v>
      </c>
      <c r="B49">
        <v>1052</v>
      </c>
    </row>
    <row r="50" spans="1:2">
      <c r="A50" s="26">
        <v>79.569999999999993</v>
      </c>
      <c r="B50">
        <v>1051</v>
      </c>
    </row>
    <row r="51" spans="1:2">
      <c r="A51" s="26">
        <v>79.62</v>
      </c>
      <c r="B51">
        <v>1050</v>
      </c>
    </row>
    <row r="52" spans="1:2">
      <c r="A52" s="26">
        <v>79.67</v>
      </c>
      <c r="B52">
        <v>1049</v>
      </c>
    </row>
    <row r="53" spans="1:2">
      <c r="A53" s="26">
        <v>79.739999999999995</v>
      </c>
      <c r="B53">
        <v>1048</v>
      </c>
    </row>
    <row r="54" spans="1:2">
      <c r="A54" s="26">
        <v>79.790000000000006</v>
      </c>
      <c r="B54">
        <v>1047</v>
      </c>
    </row>
    <row r="55" spans="1:2">
      <c r="A55" s="26">
        <v>79.86</v>
      </c>
      <c r="B55">
        <v>1046</v>
      </c>
    </row>
    <row r="56" spans="1:2">
      <c r="A56" s="26">
        <v>79.91</v>
      </c>
      <c r="B56">
        <v>1045</v>
      </c>
    </row>
    <row r="57" spans="1:2">
      <c r="A57" s="26">
        <v>79.98</v>
      </c>
      <c r="B57">
        <v>1044</v>
      </c>
    </row>
    <row r="58" spans="1:2">
      <c r="A58" s="26">
        <v>80.03</v>
      </c>
      <c r="B58">
        <v>1043</v>
      </c>
    </row>
    <row r="59" spans="1:2">
      <c r="A59" s="26">
        <v>80.099999999999994</v>
      </c>
      <c r="B59">
        <v>1042</v>
      </c>
    </row>
    <row r="60" spans="1:2">
      <c r="A60" s="26">
        <v>80.2</v>
      </c>
      <c r="B60">
        <v>1041</v>
      </c>
    </row>
    <row r="61" spans="1:2">
      <c r="A61" s="26">
        <v>80.25</v>
      </c>
      <c r="B61">
        <v>1040</v>
      </c>
    </row>
    <row r="62" spans="1:2">
      <c r="A62" s="26">
        <v>80.3</v>
      </c>
      <c r="B62">
        <v>1039</v>
      </c>
    </row>
    <row r="63" spans="1:2">
      <c r="A63" s="26">
        <v>80.349999999999994</v>
      </c>
      <c r="B63">
        <v>1038</v>
      </c>
    </row>
    <row r="64" spans="1:2">
      <c r="A64" s="26">
        <v>80.42</v>
      </c>
      <c r="B64">
        <v>1037</v>
      </c>
    </row>
    <row r="65" spans="1:2">
      <c r="A65" s="26">
        <v>80.47</v>
      </c>
      <c r="B65">
        <v>1036</v>
      </c>
    </row>
    <row r="66" spans="1:2">
      <c r="A66" s="26">
        <v>80.540000000000006</v>
      </c>
      <c r="B66">
        <v>1035</v>
      </c>
    </row>
    <row r="67" spans="1:2">
      <c r="A67" s="26">
        <v>80.59</v>
      </c>
      <c r="B67">
        <v>1034</v>
      </c>
    </row>
    <row r="68" spans="1:2">
      <c r="A68" s="26">
        <v>80.66</v>
      </c>
      <c r="B68">
        <v>1033</v>
      </c>
    </row>
    <row r="69" spans="1:2">
      <c r="A69" s="26">
        <v>80.709999999999994</v>
      </c>
      <c r="B69">
        <v>1032</v>
      </c>
    </row>
    <row r="70" spans="1:2">
      <c r="A70" s="26">
        <v>80.78</v>
      </c>
      <c r="B70">
        <v>1031</v>
      </c>
    </row>
    <row r="71" spans="1:2">
      <c r="A71" s="26">
        <v>80.83</v>
      </c>
      <c r="B71">
        <v>1030</v>
      </c>
    </row>
    <row r="72" spans="1:2">
      <c r="A72" s="26">
        <v>80.900000000000006</v>
      </c>
      <c r="B72">
        <v>1029</v>
      </c>
    </row>
    <row r="73" spans="1:2">
      <c r="A73" s="26">
        <v>80.95</v>
      </c>
      <c r="B73">
        <v>1028</v>
      </c>
    </row>
    <row r="74" spans="1:2">
      <c r="A74" s="26">
        <v>81</v>
      </c>
      <c r="B74">
        <v>1027</v>
      </c>
    </row>
    <row r="75" spans="1:2">
      <c r="A75" s="26">
        <v>81.05</v>
      </c>
      <c r="B75">
        <v>1026</v>
      </c>
    </row>
    <row r="76" spans="1:2">
      <c r="A76" s="26">
        <v>81.099999999999994</v>
      </c>
      <c r="B76">
        <v>1025</v>
      </c>
    </row>
    <row r="77" spans="1:2">
      <c r="A77" s="26">
        <v>81.150000000000006</v>
      </c>
      <c r="B77">
        <v>1024</v>
      </c>
    </row>
    <row r="78" spans="1:2">
      <c r="A78" s="26">
        <v>81.22</v>
      </c>
      <c r="B78">
        <v>1023</v>
      </c>
    </row>
    <row r="79" spans="1:2">
      <c r="A79" s="26">
        <v>81.27</v>
      </c>
      <c r="B79">
        <v>1022</v>
      </c>
    </row>
    <row r="80" spans="1:2">
      <c r="A80" s="26">
        <v>81.34</v>
      </c>
      <c r="B80">
        <v>1021</v>
      </c>
    </row>
    <row r="81" spans="1:2">
      <c r="A81" s="26">
        <v>81.39</v>
      </c>
      <c r="B81">
        <v>1020</v>
      </c>
    </row>
    <row r="82" spans="1:2">
      <c r="A82" s="26">
        <v>81.459999999999994</v>
      </c>
      <c r="B82">
        <v>1019</v>
      </c>
    </row>
    <row r="83" spans="1:2">
      <c r="A83" s="26">
        <v>81.510000000000005</v>
      </c>
      <c r="B83">
        <v>1018</v>
      </c>
    </row>
    <row r="84" spans="1:2">
      <c r="A84" s="26">
        <v>81.58</v>
      </c>
      <c r="B84">
        <v>1017</v>
      </c>
    </row>
    <row r="85" spans="1:2">
      <c r="A85" s="26">
        <v>81.63</v>
      </c>
      <c r="B85">
        <v>1016</v>
      </c>
    </row>
    <row r="86" spans="1:2">
      <c r="A86" s="26">
        <v>81.7</v>
      </c>
      <c r="B86">
        <v>1015</v>
      </c>
    </row>
    <row r="87" spans="1:2">
      <c r="A87" s="26">
        <v>81.75</v>
      </c>
      <c r="B87">
        <v>1014</v>
      </c>
    </row>
    <row r="88" spans="1:2">
      <c r="A88" s="26">
        <v>81.819999999999993</v>
      </c>
      <c r="B88">
        <v>1013</v>
      </c>
    </row>
    <row r="89" spans="1:2">
      <c r="A89" s="26">
        <v>81.87</v>
      </c>
      <c r="B89">
        <v>1012</v>
      </c>
    </row>
    <row r="90" spans="1:2">
      <c r="A90" s="26">
        <v>81.94</v>
      </c>
      <c r="B90">
        <v>1011</v>
      </c>
    </row>
    <row r="91" spans="1:2">
      <c r="A91" s="26">
        <v>81.99</v>
      </c>
      <c r="B91">
        <v>1010</v>
      </c>
    </row>
    <row r="92" spans="1:2">
      <c r="A92" s="26">
        <v>82.06</v>
      </c>
      <c r="B92">
        <v>1009</v>
      </c>
    </row>
    <row r="93" spans="1:2">
      <c r="A93" s="26">
        <v>82.11</v>
      </c>
      <c r="B93">
        <v>1008</v>
      </c>
    </row>
    <row r="94" spans="1:2">
      <c r="A94" s="26">
        <v>82.18</v>
      </c>
      <c r="B94">
        <v>1007</v>
      </c>
    </row>
    <row r="95" spans="1:2">
      <c r="A95" s="26">
        <v>82.23</v>
      </c>
      <c r="B95">
        <v>1006</v>
      </c>
    </row>
    <row r="96" spans="1:2">
      <c r="A96" s="26">
        <v>82.3</v>
      </c>
      <c r="B96">
        <v>1005</v>
      </c>
    </row>
    <row r="97" spans="1:2">
      <c r="A97" s="26">
        <v>82.35</v>
      </c>
      <c r="B97">
        <v>1004</v>
      </c>
    </row>
    <row r="98" spans="1:2">
      <c r="A98" s="26">
        <v>82.42</v>
      </c>
      <c r="B98">
        <v>1003</v>
      </c>
    </row>
    <row r="99" spans="1:2">
      <c r="A99" s="26">
        <v>82.47</v>
      </c>
      <c r="B99">
        <v>1002</v>
      </c>
    </row>
    <row r="100" spans="1:2">
      <c r="A100" s="26">
        <v>82.54</v>
      </c>
      <c r="B100">
        <v>1001</v>
      </c>
    </row>
    <row r="101" spans="1:2">
      <c r="A101" s="26">
        <v>82.59</v>
      </c>
      <c r="B101">
        <v>1000</v>
      </c>
    </row>
    <row r="102" spans="1:2">
      <c r="A102" s="26">
        <v>82.65</v>
      </c>
      <c r="B102">
        <v>999</v>
      </c>
    </row>
    <row r="103" spans="1:2">
      <c r="A103" s="26">
        <v>82.72</v>
      </c>
      <c r="B103">
        <v>998</v>
      </c>
    </row>
    <row r="104" spans="1:2">
      <c r="A104" s="26">
        <v>82.79</v>
      </c>
      <c r="B104">
        <v>997</v>
      </c>
    </row>
    <row r="105" spans="1:2">
      <c r="A105" s="26">
        <v>82.86</v>
      </c>
      <c r="B105">
        <v>996</v>
      </c>
    </row>
    <row r="106" spans="1:2">
      <c r="A106" s="26">
        <v>82.92</v>
      </c>
      <c r="B106">
        <v>995</v>
      </c>
    </row>
    <row r="107" spans="1:2">
      <c r="A107" s="26">
        <v>82.99</v>
      </c>
      <c r="B107">
        <v>994</v>
      </c>
    </row>
    <row r="108" spans="1:2">
      <c r="A108" s="26">
        <v>83.06</v>
      </c>
      <c r="B108">
        <v>993</v>
      </c>
    </row>
    <row r="109" spans="1:2">
      <c r="A109" s="26">
        <v>83.13</v>
      </c>
      <c r="B109">
        <v>992</v>
      </c>
    </row>
    <row r="110" spans="1:2">
      <c r="A110" s="26">
        <v>83.19</v>
      </c>
      <c r="B110">
        <v>991</v>
      </c>
    </row>
    <row r="111" spans="1:2">
      <c r="A111" s="26">
        <v>83.26</v>
      </c>
      <c r="B111">
        <v>990</v>
      </c>
    </row>
    <row r="112" spans="1:2">
      <c r="A112" s="26">
        <v>83.33</v>
      </c>
      <c r="B112">
        <v>989</v>
      </c>
    </row>
    <row r="113" spans="1:2">
      <c r="A113" s="26">
        <v>83.4</v>
      </c>
      <c r="B113">
        <v>988</v>
      </c>
    </row>
    <row r="114" spans="1:2">
      <c r="A114" s="26">
        <v>83.46</v>
      </c>
      <c r="B114">
        <v>987</v>
      </c>
    </row>
    <row r="115" spans="1:2">
      <c r="A115" s="26">
        <v>83.53</v>
      </c>
      <c r="B115">
        <v>986</v>
      </c>
    </row>
    <row r="116" spans="1:2">
      <c r="A116" s="26">
        <v>83.6</v>
      </c>
      <c r="B116">
        <v>985</v>
      </c>
    </row>
    <row r="117" spans="1:2">
      <c r="A117" s="26">
        <v>83.67</v>
      </c>
      <c r="B117">
        <v>984</v>
      </c>
    </row>
    <row r="118" spans="1:2">
      <c r="A118" s="26">
        <v>83.73</v>
      </c>
      <c r="B118">
        <v>983</v>
      </c>
    </row>
    <row r="119" spans="1:2">
      <c r="A119" s="26">
        <v>83.8</v>
      </c>
      <c r="B119">
        <v>982</v>
      </c>
    </row>
    <row r="120" spans="1:2">
      <c r="A120" s="26">
        <v>83.87</v>
      </c>
      <c r="B120">
        <v>981</v>
      </c>
    </row>
    <row r="121" spans="1:2">
      <c r="A121" s="26">
        <v>83.94</v>
      </c>
      <c r="B121">
        <v>980</v>
      </c>
    </row>
    <row r="122" spans="1:2">
      <c r="A122" s="26">
        <v>84</v>
      </c>
      <c r="B122">
        <v>979</v>
      </c>
    </row>
    <row r="123" spans="1:2">
      <c r="A123" s="26">
        <v>84.07</v>
      </c>
      <c r="B123">
        <v>978</v>
      </c>
    </row>
    <row r="124" spans="1:2">
      <c r="A124" s="26">
        <v>84.14</v>
      </c>
      <c r="B124">
        <v>977</v>
      </c>
    </row>
    <row r="125" spans="1:2">
      <c r="A125" s="26">
        <v>84.21</v>
      </c>
      <c r="B125">
        <v>976</v>
      </c>
    </row>
    <row r="126" spans="1:2">
      <c r="A126" s="26">
        <v>84.27</v>
      </c>
      <c r="B126">
        <v>975</v>
      </c>
    </row>
    <row r="127" spans="1:2">
      <c r="A127" s="26">
        <v>84.34</v>
      </c>
      <c r="B127">
        <v>974</v>
      </c>
    </row>
    <row r="128" spans="1:2">
      <c r="A128" s="26">
        <v>84.41</v>
      </c>
      <c r="B128">
        <v>973</v>
      </c>
    </row>
    <row r="129" spans="1:2">
      <c r="A129" s="26">
        <v>84.48</v>
      </c>
      <c r="B129">
        <v>972</v>
      </c>
    </row>
    <row r="130" spans="1:2">
      <c r="A130" s="26">
        <v>84.54</v>
      </c>
      <c r="B130">
        <v>971</v>
      </c>
    </row>
    <row r="131" spans="1:2">
      <c r="A131" s="26">
        <v>84.61</v>
      </c>
      <c r="B131">
        <v>970</v>
      </c>
    </row>
    <row r="132" spans="1:2">
      <c r="A132" s="26">
        <v>84.68</v>
      </c>
      <c r="B132">
        <v>969</v>
      </c>
    </row>
    <row r="133" spans="1:2">
      <c r="A133" s="26">
        <v>84.75</v>
      </c>
      <c r="B133">
        <v>968</v>
      </c>
    </row>
    <row r="134" spans="1:2">
      <c r="A134" s="26">
        <v>84.81</v>
      </c>
      <c r="B134">
        <v>967</v>
      </c>
    </row>
    <row r="135" spans="1:2">
      <c r="A135" s="26">
        <v>84.88</v>
      </c>
      <c r="B135">
        <v>966</v>
      </c>
    </row>
    <row r="136" spans="1:2">
      <c r="A136" s="26">
        <v>84.95</v>
      </c>
      <c r="B136">
        <v>965</v>
      </c>
    </row>
    <row r="137" spans="1:2">
      <c r="A137" s="26">
        <v>85.02</v>
      </c>
      <c r="B137">
        <v>964</v>
      </c>
    </row>
    <row r="138" spans="1:2">
      <c r="A138" s="26">
        <v>85.08</v>
      </c>
      <c r="B138">
        <v>963</v>
      </c>
    </row>
    <row r="139" spans="1:2">
      <c r="A139" s="26">
        <v>85.15</v>
      </c>
      <c r="B139">
        <v>962</v>
      </c>
    </row>
    <row r="140" spans="1:2">
      <c r="A140" s="26">
        <v>85.22</v>
      </c>
      <c r="B140">
        <v>961</v>
      </c>
    </row>
    <row r="141" spans="1:2">
      <c r="A141" s="26">
        <v>85.29</v>
      </c>
      <c r="B141">
        <v>960</v>
      </c>
    </row>
    <row r="142" spans="1:2">
      <c r="A142" s="26">
        <v>85.35</v>
      </c>
      <c r="B142">
        <v>959</v>
      </c>
    </row>
    <row r="143" spans="1:2">
      <c r="A143" s="26">
        <v>85.42</v>
      </c>
      <c r="B143">
        <v>958</v>
      </c>
    </row>
    <row r="144" spans="1:2">
      <c r="A144" s="26">
        <v>85.49</v>
      </c>
      <c r="B144">
        <v>957</v>
      </c>
    </row>
    <row r="145" spans="1:2">
      <c r="A145" s="26">
        <v>85.56</v>
      </c>
      <c r="B145">
        <v>956</v>
      </c>
    </row>
    <row r="146" spans="1:2">
      <c r="A146" s="26">
        <v>85.62</v>
      </c>
      <c r="B146">
        <v>955</v>
      </c>
    </row>
    <row r="147" spans="1:2">
      <c r="A147" s="26">
        <v>85.69</v>
      </c>
      <c r="B147">
        <v>954</v>
      </c>
    </row>
    <row r="148" spans="1:2">
      <c r="A148" s="26">
        <v>85.76</v>
      </c>
      <c r="B148">
        <v>953</v>
      </c>
    </row>
    <row r="149" spans="1:2">
      <c r="A149" s="26">
        <v>85.83</v>
      </c>
      <c r="B149">
        <v>952</v>
      </c>
    </row>
    <row r="150" spans="1:2">
      <c r="A150" s="26">
        <v>85.89</v>
      </c>
      <c r="B150">
        <v>951</v>
      </c>
    </row>
    <row r="151" spans="1:2">
      <c r="A151" s="26">
        <v>85.96</v>
      </c>
      <c r="B151">
        <v>950</v>
      </c>
    </row>
    <row r="152" spans="1:2">
      <c r="A152" s="26">
        <v>86.03</v>
      </c>
      <c r="B152">
        <v>949</v>
      </c>
    </row>
    <row r="153" spans="1:2">
      <c r="A153" s="26">
        <v>86.1</v>
      </c>
      <c r="B153">
        <v>948</v>
      </c>
    </row>
    <row r="154" spans="1:2">
      <c r="A154" s="26">
        <v>86.16</v>
      </c>
      <c r="B154">
        <v>947</v>
      </c>
    </row>
    <row r="155" spans="1:2">
      <c r="A155" s="26">
        <v>86.23</v>
      </c>
      <c r="B155">
        <v>946</v>
      </c>
    </row>
    <row r="156" spans="1:2">
      <c r="A156" s="26">
        <v>86.3</v>
      </c>
      <c r="B156">
        <v>945</v>
      </c>
    </row>
    <row r="157" spans="1:2">
      <c r="A157" s="26">
        <v>86.37</v>
      </c>
      <c r="B157">
        <v>944</v>
      </c>
    </row>
    <row r="158" spans="1:2">
      <c r="A158" s="26">
        <v>86.43</v>
      </c>
      <c r="B158">
        <v>943</v>
      </c>
    </row>
    <row r="159" spans="1:2">
      <c r="A159" s="26">
        <v>86.5</v>
      </c>
      <c r="B159">
        <v>942</v>
      </c>
    </row>
    <row r="160" spans="1:2">
      <c r="A160" s="26">
        <v>86.57</v>
      </c>
      <c r="B160">
        <v>941</v>
      </c>
    </row>
    <row r="161" spans="1:2">
      <c r="A161" s="26">
        <v>86.64</v>
      </c>
      <c r="B161">
        <v>940</v>
      </c>
    </row>
    <row r="162" spans="1:2">
      <c r="A162" s="26">
        <v>86.7</v>
      </c>
      <c r="B162">
        <v>939</v>
      </c>
    </row>
    <row r="163" spans="1:2">
      <c r="A163" s="26">
        <v>86.77</v>
      </c>
      <c r="B163">
        <v>938</v>
      </c>
    </row>
    <row r="164" spans="1:2">
      <c r="A164" s="26">
        <v>86.84</v>
      </c>
      <c r="B164">
        <v>937</v>
      </c>
    </row>
    <row r="165" spans="1:2">
      <c r="A165" s="26">
        <v>86.91</v>
      </c>
      <c r="B165">
        <v>936</v>
      </c>
    </row>
    <row r="166" spans="1:2">
      <c r="A166" s="26">
        <v>86.97</v>
      </c>
      <c r="B166">
        <v>935</v>
      </c>
    </row>
    <row r="167" spans="1:2">
      <c r="A167" s="26">
        <v>87.04</v>
      </c>
      <c r="B167">
        <v>934</v>
      </c>
    </row>
    <row r="168" spans="1:2">
      <c r="A168" s="26">
        <v>87.11</v>
      </c>
      <c r="B168">
        <v>933</v>
      </c>
    </row>
    <row r="169" spans="1:2">
      <c r="A169" s="26">
        <v>87.18</v>
      </c>
      <c r="B169">
        <v>932</v>
      </c>
    </row>
    <row r="170" spans="1:2">
      <c r="A170" s="26">
        <v>87.24</v>
      </c>
      <c r="B170">
        <v>931</v>
      </c>
    </row>
    <row r="171" spans="1:2">
      <c r="A171" s="26">
        <v>87.31</v>
      </c>
      <c r="B171">
        <v>930</v>
      </c>
    </row>
    <row r="172" spans="1:2">
      <c r="A172" s="26">
        <v>87.38</v>
      </c>
      <c r="B172">
        <v>929</v>
      </c>
    </row>
    <row r="173" spans="1:2">
      <c r="A173" s="26">
        <v>87.45</v>
      </c>
      <c r="B173">
        <v>928</v>
      </c>
    </row>
    <row r="174" spans="1:2">
      <c r="A174" s="26">
        <v>87.51</v>
      </c>
      <c r="B174">
        <v>927</v>
      </c>
    </row>
    <row r="175" spans="1:2">
      <c r="A175" s="26">
        <v>87.58</v>
      </c>
      <c r="B175">
        <v>926</v>
      </c>
    </row>
    <row r="176" spans="1:2">
      <c r="A176" s="26">
        <v>87.65</v>
      </c>
      <c r="B176">
        <v>925</v>
      </c>
    </row>
    <row r="177" spans="1:2">
      <c r="A177" s="26">
        <v>87.72</v>
      </c>
      <c r="B177">
        <v>924</v>
      </c>
    </row>
    <row r="178" spans="1:2">
      <c r="A178" s="26">
        <v>87.78</v>
      </c>
      <c r="B178">
        <v>923</v>
      </c>
    </row>
    <row r="179" spans="1:2">
      <c r="A179" s="26">
        <v>87.85</v>
      </c>
      <c r="B179">
        <v>922</v>
      </c>
    </row>
    <row r="180" spans="1:2">
      <c r="A180" s="26">
        <v>87.92</v>
      </c>
      <c r="B180">
        <v>921</v>
      </c>
    </row>
    <row r="181" spans="1:2">
      <c r="A181" s="26">
        <v>87.99</v>
      </c>
      <c r="B181">
        <v>920</v>
      </c>
    </row>
    <row r="182" spans="1:2">
      <c r="A182" s="26">
        <v>88.05</v>
      </c>
      <c r="B182">
        <v>919</v>
      </c>
    </row>
    <row r="183" spans="1:2">
      <c r="A183" s="26">
        <v>88.12</v>
      </c>
      <c r="B183">
        <v>918</v>
      </c>
    </row>
    <row r="184" spans="1:2">
      <c r="A184" s="26">
        <v>88.19</v>
      </c>
      <c r="B184">
        <v>917</v>
      </c>
    </row>
    <row r="185" spans="1:2">
      <c r="A185" s="26">
        <v>88.26</v>
      </c>
      <c r="B185">
        <v>916</v>
      </c>
    </row>
    <row r="186" spans="1:2">
      <c r="A186" s="26">
        <v>88.32</v>
      </c>
      <c r="B186">
        <v>915</v>
      </c>
    </row>
    <row r="187" spans="1:2">
      <c r="A187" s="26">
        <v>88.39</v>
      </c>
      <c r="B187">
        <v>914</v>
      </c>
    </row>
    <row r="188" spans="1:2">
      <c r="A188" s="26">
        <v>88.46</v>
      </c>
      <c r="B188">
        <v>913</v>
      </c>
    </row>
    <row r="189" spans="1:2">
      <c r="A189" s="26">
        <v>88.53</v>
      </c>
      <c r="B189">
        <v>912</v>
      </c>
    </row>
    <row r="190" spans="1:2">
      <c r="A190" s="26">
        <v>88.59</v>
      </c>
      <c r="B190">
        <v>911</v>
      </c>
    </row>
    <row r="191" spans="1:2">
      <c r="A191" s="26">
        <v>88.66</v>
      </c>
      <c r="B191">
        <v>910</v>
      </c>
    </row>
    <row r="192" spans="1:2">
      <c r="A192" s="26">
        <v>88.73</v>
      </c>
      <c r="B192">
        <v>909</v>
      </c>
    </row>
    <row r="193" spans="1:2">
      <c r="A193" s="26">
        <v>88.8</v>
      </c>
      <c r="B193">
        <v>908</v>
      </c>
    </row>
    <row r="194" spans="1:2">
      <c r="A194" s="26">
        <v>88.86</v>
      </c>
      <c r="B194">
        <v>907</v>
      </c>
    </row>
    <row r="195" spans="1:2">
      <c r="A195" s="26">
        <v>88.93</v>
      </c>
      <c r="B195">
        <v>906</v>
      </c>
    </row>
    <row r="196" spans="1:2">
      <c r="A196" s="26">
        <v>89</v>
      </c>
      <c r="B196">
        <v>905</v>
      </c>
    </row>
    <row r="197" spans="1:2">
      <c r="A197" s="26">
        <v>89.07</v>
      </c>
      <c r="B197">
        <v>904</v>
      </c>
    </row>
    <row r="198" spans="1:2">
      <c r="A198" s="26">
        <v>89.13</v>
      </c>
      <c r="B198">
        <v>903</v>
      </c>
    </row>
    <row r="199" spans="1:2">
      <c r="A199" s="26">
        <v>89.2</v>
      </c>
      <c r="B199">
        <v>902</v>
      </c>
    </row>
    <row r="200" spans="1:2">
      <c r="A200" s="26">
        <v>89.27</v>
      </c>
      <c r="B200">
        <v>901</v>
      </c>
    </row>
    <row r="201" spans="1:2">
      <c r="A201" s="26">
        <v>89.34</v>
      </c>
      <c r="B201">
        <v>900</v>
      </c>
    </row>
    <row r="202" spans="1:2">
      <c r="A202" s="26">
        <v>89.4</v>
      </c>
      <c r="B202">
        <v>899</v>
      </c>
    </row>
    <row r="203" spans="1:2">
      <c r="A203" s="26">
        <v>89.47</v>
      </c>
      <c r="B203">
        <v>898</v>
      </c>
    </row>
    <row r="204" spans="1:2">
      <c r="A204" s="26">
        <v>89.54</v>
      </c>
      <c r="B204">
        <v>897</v>
      </c>
    </row>
    <row r="205" spans="1:2">
      <c r="A205" s="26">
        <v>89.61</v>
      </c>
      <c r="B205">
        <v>896</v>
      </c>
    </row>
    <row r="206" spans="1:2">
      <c r="A206" s="26">
        <v>89.68</v>
      </c>
      <c r="B206">
        <v>895</v>
      </c>
    </row>
    <row r="207" spans="1:2">
      <c r="A207" s="26">
        <v>89.75</v>
      </c>
      <c r="B207">
        <v>894</v>
      </c>
    </row>
    <row r="208" spans="1:2">
      <c r="A208" s="26">
        <v>89.82</v>
      </c>
      <c r="B208">
        <v>893</v>
      </c>
    </row>
    <row r="209" spans="1:2">
      <c r="A209" s="26">
        <v>89.89</v>
      </c>
      <c r="B209">
        <v>892</v>
      </c>
    </row>
    <row r="210" spans="1:2">
      <c r="A210" s="26">
        <v>89.96</v>
      </c>
      <c r="B210">
        <v>891</v>
      </c>
    </row>
    <row r="211" spans="1:2">
      <c r="A211" s="26">
        <v>90.03</v>
      </c>
      <c r="B211">
        <v>890</v>
      </c>
    </row>
    <row r="212" spans="1:2">
      <c r="A212" s="26">
        <v>90.1</v>
      </c>
      <c r="B212">
        <v>889</v>
      </c>
    </row>
    <row r="213" spans="1:2">
      <c r="A213" s="26">
        <v>90.17</v>
      </c>
      <c r="B213">
        <v>888</v>
      </c>
    </row>
    <row r="214" spans="1:2">
      <c r="A214" s="26">
        <v>90.24</v>
      </c>
      <c r="B214">
        <v>887</v>
      </c>
    </row>
    <row r="215" spans="1:2">
      <c r="A215" s="26">
        <v>90.31</v>
      </c>
      <c r="B215">
        <v>886</v>
      </c>
    </row>
    <row r="216" spans="1:2">
      <c r="A216" s="26">
        <v>90.38</v>
      </c>
      <c r="B216">
        <v>885</v>
      </c>
    </row>
    <row r="217" spans="1:2">
      <c r="A217" s="26">
        <v>90.45</v>
      </c>
      <c r="B217">
        <v>884</v>
      </c>
    </row>
    <row r="218" spans="1:2">
      <c r="A218" s="26">
        <v>90.52</v>
      </c>
      <c r="B218">
        <v>883</v>
      </c>
    </row>
    <row r="219" spans="1:2">
      <c r="A219" s="26">
        <v>90.6</v>
      </c>
      <c r="B219">
        <v>882</v>
      </c>
    </row>
    <row r="220" spans="1:2">
      <c r="A220" s="26">
        <v>90.67</v>
      </c>
      <c r="B220">
        <v>881</v>
      </c>
    </row>
    <row r="221" spans="1:2">
      <c r="A221" s="26">
        <v>90.74</v>
      </c>
      <c r="B221">
        <v>880</v>
      </c>
    </row>
    <row r="222" spans="1:2">
      <c r="A222" s="26">
        <v>90.81</v>
      </c>
      <c r="B222">
        <v>879</v>
      </c>
    </row>
    <row r="223" spans="1:2">
      <c r="A223" s="26">
        <v>90.88</v>
      </c>
      <c r="B223">
        <v>878</v>
      </c>
    </row>
    <row r="224" spans="1:2">
      <c r="A224" s="26">
        <v>90.95</v>
      </c>
      <c r="B224">
        <v>877</v>
      </c>
    </row>
    <row r="225" spans="1:2">
      <c r="A225" s="26">
        <v>91.02</v>
      </c>
      <c r="B225">
        <v>876</v>
      </c>
    </row>
    <row r="226" spans="1:2">
      <c r="A226" s="26">
        <v>91.09</v>
      </c>
      <c r="B226">
        <v>875</v>
      </c>
    </row>
    <row r="227" spans="1:2">
      <c r="A227" s="26">
        <v>91.16</v>
      </c>
      <c r="B227">
        <v>874</v>
      </c>
    </row>
    <row r="228" spans="1:2">
      <c r="A228" s="26">
        <v>91.23</v>
      </c>
      <c r="B228">
        <v>873</v>
      </c>
    </row>
    <row r="229" spans="1:2">
      <c r="A229" s="26">
        <v>91.3</v>
      </c>
      <c r="B229">
        <v>872</v>
      </c>
    </row>
    <row r="230" spans="1:2">
      <c r="A230" s="26">
        <v>91.37</v>
      </c>
      <c r="B230">
        <v>871</v>
      </c>
    </row>
    <row r="231" spans="1:2">
      <c r="A231" s="26">
        <v>91.44</v>
      </c>
      <c r="B231">
        <v>870</v>
      </c>
    </row>
    <row r="232" spans="1:2">
      <c r="A232" s="26">
        <v>91.51</v>
      </c>
      <c r="B232">
        <v>869</v>
      </c>
    </row>
    <row r="233" spans="1:2">
      <c r="A233" s="26">
        <v>91.58</v>
      </c>
      <c r="B233">
        <v>868</v>
      </c>
    </row>
    <row r="234" spans="1:2">
      <c r="A234" s="26">
        <v>91.65</v>
      </c>
      <c r="B234">
        <v>867</v>
      </c>
    </row>
    <row r="235" spans="1:2">
      <c r="A235" s="26">
        <v>91.73</v>
      </c>
      <c r="B235">
        <v>866</v>
      </c>
    </row>
    <row r="236" spans="1:2">
      <c r="A236" s="26">
        <v>91.8</v>
      </c>
      <c r="B236">
        <v>865</v>
      </c>
    </row>
    <row r="237" spans="1:2">
      <c r="A237" s="26">
        <v>91.87</v>
      </c>
      <c r="B237">
        <v>864</v>
      </c>
    </row>
    <row r="238" spans="1:2">
      <c r="A238" s="26">
        <v>91.94</v>
      </c>
      <c r="B238">
        <v>863</v>
      </c>
    </row>
    <row r="239" spans="1:2">
      <c r="A239" s="26">
        <v>92.01</v>
      </c>
      <c r="B239">
        <v>862</v>
      </c>
    </row>
    <row r="240" spans="1:2">
      <c r="A240" s="26">
        <v>92.08</v>
      </c>
      <c r="B240">
        <v>861</v>
      </c>
    </row>
    <row r="241" spans="1:2">
      <c r="A241" s="26">
        <v>92.15</v>
      </c>
      <c r="B241">
        <v>860</v>
      </c>
    </row>
    <row r="242" spans="1:2">
      <c r="A242" s="26">
        <v>92.22</v>
      </c>
      <c r="B242">
        <v>859</v>
      </c>
    </row>
    <row r="243" spans="1:2">
      <c r="A243" s="26">
        <v>92.29</v>
      </c>
      <c r="B243">
        <v>858</v>
      </c>
    </row>
    <row r="244" spans="1:2">
      <c r="A244" s="26">
        <v>92.36</v>
      </c>
      <c r="B244">
        <v>857</v>
      </c>
    </row>
    <row r="245" spans="1:2">
      <c r="A245" s="26">
        <v>92.43</v>
      </c>
      <c r="B245">
        <v>856</v>
      </c>
    </row>
    <row r="246" spans="1:2">
      <c r="A246" s="26">
        <v>92.5</v>
      </c>
      <c r="B246">
        <v>855</v>
      </c>
    </row>
    <row r="247" spans="1:2">
      <c r="A247" s="26">
        <v>92.58</v>
      </c>
      <c r="B247">
        <v>854</v>
      </c>
    </row>
    <row r="248" spans="1:2">
      <c r="A248" s="26">
        <v>92.65</v>
      </c>
      <c r="B248">
        <v>853</v>
      </c>
    </row>
    <row r="249" spans="1:2">
      <c r="A249" s="26">
        <v>92.73</v>
      </c>
      <c r="B249">
        <v>852</v>
      </c>
    </row>
    <row r="250" spans="1:2">
      <c r="A250" s="26">
        <v>92.8</v>
      </c>
      <c r="B250">
        <v>851</v>
      </c>
    </row>
    <row r="251" spans="1:2">
      <c r="A251" s="26">
        <v>92.87</v>
      </c>
      <c r="B251">
        <v>850</v>
      </c>
    </row>
    <row r="252" spans="1:2">
      <c r="A252" s="26">
        <v>92.92</v>
      </c>
      <c r="B252">
        <v>849</v>
      </c>
    </row>
    <row r="253" spans="1:2">
      <c r="A253" s="26">
        <v>92.99</v>
      </c>
      <c r="B253">
        <v>848</v>
      </c>
    </row>
    <row r="254" spans="1:2">
      <c r="A254" s="26">
        <v>93.06</v>
      </c>
      <c r="B254">
        <v>847</v>
      </c>
    </row>
    <row r="255" spans="1:2">
      <c r="A255" s="26">
        <v>93.13</v>
      </c>
      <c r="B255">
        <v>846</v>
      </c>
    </row>
    <row r="256" spans="1:2">
      <c r="A256" s="26">
        <v>93.2</v>
      </c>
      <c r="B256">
        <v>845</v>
      </c>
    </row>
    <row r="257" spans="1:2">
      <c r="A257" s="26">
        <v>93.27</v>
      </c>
      <c r="B257">
        <v>844</v>
      </c>
    </row>
    <row r="258" spans="1:2">
      <c r="A258" s="26">
        <v>93.34</v>
      </c>
      <c r="B258">
        <v>843</v>
      </c>
    </row>
    <row r="259" spans="1:2">
      <c r="A259" s="26">
        <v>93.41</v>
      </c>
      <c r="B259">
        <v>842</v>
      </c>
    </row>
    <row r="260" spans="1:2">
      <c r="A260" s="26">
        <v>93.48</v>
      </c>
      <c r="B260">
        <v>841</v>
      </c>
    </row>
    <row r="261" spans="1:2">
      <c r="A261" s="26">
        <v>93.56</v>
      </c>
      <c r="B261">
        <v>840</v>
      </c>
    </row>
    <row r="262" spans="1:2">
      <c r="A262" s="26">
        <v>93.63</v>
      </c>
      <c r="B262">
        <v>839</v>
      </c>
    </row>
    <row r="263" spans="1:2">
      <c r="A263" s="26">
        <v>93.71</v>
      </c>
      <c r="B263">
        <v>838</v>
      </c>
    </row>
    <row r="264" spans="1:2">
      <c r="A264" s="26">
        <v>93.78</v>
      </c>
      <c r="B264">
        <v>837</v>
      </c>
    </row>
    <row r="265" spans="1:2">
      <c r="A265" s="26">
        <v>93.86</v>
      </c>
      <c r="B265">
        <v>836</v>
      </c>
    </row>
    <row r="266" spans="1:2">
      <c r="A266" s="26">
        <v>93.93</v>
      </c>
      <c r="B266">
        <v>835</v>
      </c>
    </row>
    <row r="267" spans="1:2">
      <c r="A267" s="26">
        <v>94</v>
      </c>
      <c r="B267">
        <v>834</v>
      </c>
    </row>
    <row r="268" spans="1:2">
      <c r="A268" s="26">
        <v>94.07</v>
      </c>
      <c r="B268">
        <v>833</v>
      </c>
    </row>
    <row r="269" spans="1:2">
      <c r="A269" s="26">
        <v>94.14</v>
      </c>
      <c r="B269">
        <v>832</v>
      </c>
    </row>
    <row r="270" spans="1:2">
      <c r="A270" s="26">
        <v>94.21</v>
      </c>
      <c r="B270">
        <v>831</v>
      </c>
    </row>
    <row r="271" spans="1:2">
      <c r="A271" s="26">
        <v>94.28</v>
      </c>
      <c r="B271">
        <v>830</v>
      </c>
    </row>
    <row r="272" spans="1:2">
      <c r="A272" s="26">
        <v>94.35</v>
      </c>
      <c r="B272">
        <v>829</v>
      </c>
    </row>
    <row r="273" spans="1:2">
      <c r="A273" s="26">
        <v>94.42</v>
      </c>
      <c r="B273">
        <v>828</v>
      </c>
    </row>
    <row r="274" spans="1:2">
      <c r="A274" s="26">
        <v>94.49</v>
      </c>
      <c r="B274">
        <v>827</v>
      </c>
    </row>
    <row r="275" spans="1:2">
      <c r="A275" s="26">
        <v>94.57</v>
      </c>
      <c r="B275">
        <v>826</v>
      </c>
    </row>
    <row r="276" spans="1:2">
      <c r="A276" s="26">
        <v>94.63</v>
      </c>
      <c r="B276">
        <v>825</v>
      </c>
    </row>
    <row r="277" spans="1:2">
      <c r="A277" s="26">
        <v>94.71</v>
      </c>
      <c r="B277">
        <v>824</v>
      </c>
    </row>
    <row r="278" spans="1:2">
      <c r="A278" s="26">
        <v>94.78</v>
      </c>
      <c r="B278">
        <v>823</v>
      </c>
    </row>
    <row r="279" spans="1:2">
      <c r="A279" s="26">
        <v>94.86</v>
      </c>
      <c r="B279">
        <v>822</v>
      </c>
    </row>
    <row r="280" spans="1:2">
      <c r="A280" s="26">
        <v>94.93</v>
      </c>
      <c r="B280">
        <v>821</v>
      </c>
    </row>
    <row r="281" spans="1:2">
      <c r="A281" s="26">
        <v>95</v>
      </c>
      <c r="B281">
        <v>820</v>
      </c>
    </row>
    <row r="282" spans="1:2">
      <c r="A282" s="26">
        <v>95.07</v>
      </c>
      <c r="B282">
        <v>819</v>
      </c>
    </row>
    <row r="283" spans="1:2">
      <c r="A283" s="26">
        <v>95.14</v>
      </c>
      <c r="B283">
        <v>818</v>
      </c>
    </row>
    <row r="284" spans="1:2">
      <c r="A284" s="26">
        <v>95.21</v>
      </c>
      <c r="B284">
        <v>817</v>
      </c>
    </row>
    <row r="285" spans="1:2">
      <c r="A285" s="26">
        <v>95.28</v>
      </c>
      <c r="B285">
        <v>816</v>
      </c>
    </row>
    <row r="286" spans="1:2">
      <c r="A286" s="26">
        <v>95.35</v>
      </c>
      <c r="B286">
        <v>815</v>
      </c>
    </row>
    <row r="287" spans="1:2">
      <c r="A287" s="26">
        <v>95.43</v>
      </c>
      <c r="B287">
        <v>814</v>
      </c>
    </row>
    <row r="288" spans="1:2">
      <c r="A288" s="26">
        <v>95.5</v>
      </c>
      <c r="B288">
        <v>813</v>
      </c>
    </row>
    <row r="289" spans="1:2">
      <c r="A289" s="26">
        <v>95.58</v>
      </c>
      <c r="B289">
        <v>812</v>
      </c>
    </row>
    <row r="290" spans="1:2">
      <c r="A290" s="26">
        <v>95.65</v>
      </c>
      <c r="B290">
        <v>811</v>
      </c>
    </row>
    <row r="291" spans="1:2">
      <c r="A291" s="26">
        <v>95.73</v>
      </c>
      <c r="B291">
        <v>810</v>
      </c>
    </row>
    <row r="292" spans="1:2">
      <c r="A292" s="26">
        <v>95.8</v>
      </c>
      <c r="B292">
        <v>809</v>
      </c>
    </row>
    <row r="293" spans="1:2">
      <c r="A293" s="26">
        <v>95.87</v>
      </c>
      <c r="B293">
        <v>808</v>
      </c>
    </row>
    <row r="294" spans="1:2">
      <c r="A294" s="26">
        <v>95.94</v>
      </c>
      <c r="B294">
        <v>807</v>
      </c>
    </row>
    <row r="295" spans="1:2">
      <c r="A295" s="26">
        <v>96.01</v>
      </c>
      <c r="B295">
        <v>806</v>
      </c>
    </row>
    <row r="296" spans="1:2">
      <c r="A296" s="26">
        <v>96.08</v>
      </c>
      <c r="B296">
        <v>805</v>
      </c>
    </row>
    <row r="297" spans="1:2">
      <c r="A297" s="26">
        <v>96.15</v>
      </c>
      <c r="B297">
        <v>804</v>
      </c>
    </row>
    <row r="298" spans="1:2">
      <c r="A298" s="26">
        <v>96.22</v>
      </c>
      <c r="B298">
        <v>803</v>
      </c>
    </row>
    <row r="299" spans="1:2">
      <c r="A299" s="26">
        <v>96.3</v>
      </c>
      <c r="B299">
        <v>802</v>
      </c>
    </row>
    <row r="300" spans="1:2">
      <c r="A300" s="26">
        <v>96.37</v>
      </c>
      <c r="B300">
        <v>801</v>
      </c>
    </row>
    <row r="301" spans="1:2">
      <c r="A301" s="26">
        <v>96.45</v>
      </c>
      <c r="B301">
        <v>800</v>
      </c>
    </row>
    <row r="302" spans="1:2">
      <c r="A302" s="26">
        <v>96.52</v>
      </c>
      <c r="B302">
        <v>799</v>
      </c>
    </row>
    <row r="303" spans="1:2">
      <c r="A303" s="26">
        <v>96.6</v>
      </c>
      <c r="B303">
        <v>798</v>
      </c>
    </row>
    <row r="304" spans="1:2">
      <c r="A304" s="26">
        <v>96.67</v>
      </c>
      <c r="B304">
        <v>797</v>
      </c>
    </row>
    <row r="305" spans="1:2">
      <c r="A305" s="26">
        <v>96.75</v>
      </c>
      <c r="B305">
        <v>796</v>
      </c>
    </row>
    <row r="306" spans="1:2">
      <c r="A306" s="26">
        <v>96.82</v>
      </c>
      <c r="B306">
        <v>795</v>
      </c>
    </row>
    <row r="307" spans="1:2">
      <c r="A307" s="26">
        <v>96.9</v>
      </c>
      <c r="B307">
        <v>794</v>
      </c>
    </row>
    <row r="308" spans="1:2">
      <c r="A308" s="26">
        <v>96.97</v>
      </c>
      <c r="B308">
        <v>793</v>
      </c>
    </row>
    <row r="309" spans="1:2">
      <c r="A309" s="26">
        <v>97.05</v>
      </c>
      <c r="B309">
        <v>792</v>
      </c>
    </row>
    <row r="310" spans="1:2">
      <c r="A310" s="26">
        <v>97.12</v>
      </c>
      <c r="B310">
        <v>791</v>
      </c>
    </row>
    <row r="311" spans="1:2">
      <c r="A311" s="26">
        <v>97.2</v>
      </c>
      <c r="B311">
        <v>790</v>
      </c>
    </row>
    <row r="312" spans="1:2">
      <c r="A312" s="26">
        <v>97.27</v>
      </c>
      <c r="B312">
        <v>789</v>
      </c>
    </row>
    <row r="313" spans="1:2">
      <c r="A313" s="26">
        <v>97.35</v>
      </c>
      <c r="B313">
        <v>788</v>
      </c>
    </row>
    <row r="314" spans="1:2">
      <c r="A314" s="26">
        <v>97.42</v>
      </c>
      <c r="B314">
        <v>787</v>
      </c>
    </row>
    <row r="315" spans="1:2">
      <c r="A315" s="26">
        <v>97.5</v>
      </c>
      <c r="B315">
        <v>786</v>
      </c>
    </row>
    <row r="316" spans="1:2">
      <c r="A316" s="26">
        <v>97.57</v>
      </c>
      <c r="B316">
        <v>785</v>
      </c>
    </row>
    <row r="317" spans="1:2">
      <c r="A317" s="26">
        <v>97.65</v>
      </c>
      <c r="B317">
        <v>784</v>
      </c>
    </row>
    <row r="318" spans="1:2">
      <c r="A318" s="26">
        <v>97.72</v>
      </c>
      <c r="B318">
        <v>783</v>
      </c>
    </row>
    <row r="319" spans="1:2">
      <c r="A319" s="26">
        <v>97.8</v>
      </c>
      <c r="B319">
        <v>782</v>
      </c>
    </row>
    <row r="320" spans="1:2">
      <c r="A320" s="26">
        <v>97.87</v>
      </c>
      <c r="B320">
        <v>781</v>
      </c>
    </row>
    <row r="321" spans="1:2">
      <c r="A321" s="26">
        <v>97.95</v>
      </c>
      <c r="B321">
        <v>780</v>
      </c>
    </row>
    <row r="322" spans="1:2">
      <c r="A322" s="26">
        <v>98.02</v>
      </c>
      <c r="B322">
        <v>779</v>
      </c>
    </row>
    <row r="323" spans="1:2">
      <c r="A323" s="26">
        <v>98.1</v>
      </c>
      <c r="B323">
        <v>778</v>
      </c>
    </row>
    <row r="324" spans="1:2">
      <c r="A324" s="26">
        <v>98.18</v>
      </c>
      <c r="B324">
        <v>777</v>
      </c>
    </row>
    <row r="325" spans="1:2">
      <c r="A325" s="26">
        <v>98.26</v>
      </c>
      <c r="B325">
        <v>776</v>
      </c>
    </row>
    <row r="326" spans="1:2">
      <c r="A326" s="26">
        <v>98.33</v>
      </c>
      <c r="B326">
        <v>775</v>
      </c>
    </row>
    <row r="327" spans="1:2">
      <c r="A327" s="26">
        <v>98.41</v>
      </c>
      <c r="B327">
        <v>774</v>
      </c>
    </row>
    <row r="328" spans="1:2">
      <c r="A328" s="26">
        <v>98.49</v>
      </c>
      <c r="B328">
        <v>773</v>
      </c>
    </row>
    <row r="329" spans="1:2">
      <c r="A329" s="26">
        <v>98.57</v>
      </c>
      <c r="B329">
        <v>772</v>
      </c>
    </row>
    <row r="330" spans="1:2">
      <c r="A330" s="26">
        <v>98.64</v>
      </c>
      <c r="B330">
        <v>771</v>
      </c>
    </row>
    <row r="331" spans="1:2">
      <c r="A331" s="26">
        <v>98.72</v>
      </c>
      <c r="B331">
        <v>770</v>
      </c>
    </row>
    <row r="332" spans="1:2">
      <c r="A332" s="26">
        <v>98.8</v>
      </c>
      <c r="B332">
        <v>769</v>
      </c>
    </row>
    <row r="333" spans="1:2">
      <c r="A333" s="26">
        <v>98.88</v>
      </c>
      <c r="B333">
        <v>768</v>
      </c>
    </row>
    <row r="334" spans="1:2">
      <c r="A334" s="26">
        <v>98.95</v>
      </c>
      <c r="B334">
        <v>767</v>
      </c>
    </row>
    <row r="335" spans="1:2">
      <c r="A335" s="26">
        <v>99.03</v>
      </c>
      <c r="B335">
        <v>766</v>
      </c>
    </row>
    <row r="336" spans="1:2">
      <c r="A336" s="26">
        <v>99.11</v>
      </c>
      <c r="B336">
        <v>765</v>
      </c>
    </row>
    <row r="337" spans="1:2">
      <c r="A337" s="26">
        <v>99.19</v>
      </c>
      <c r="B337">
        <v>764</v>
      </c>
    </row>
    <row r="338" spans="1:2">
      <c r="A338" s="26">
        <v>99.26</v>
      </c>
      <c r="B338">
        <v>763</v>
      </c>
    </row>
    <row r="339" spans="1:2">
      <c r="A339" s="26">
        <v>99.34</v>
      </c>
      <c r="B339">
        <v>762</v>
      </c>
    </row>
    <row r="340" spans="1:2">
      <c r="A340" s="26">
        <v>99.42</v>
      </c>
      <c r="B340">
        <v>761</v>
      </c>
    </row>
    <row r="341" spans="1:2">
      <c r="A341" s="26">
        <v>99.5</v>
      </c>
      <c r="B341">
        <v>760</v>
      </c>
    </row>
    <row r="342" spans="1:2">
      <c r="A342" s="26">
        <v>99.57</v>
      </c>
      <c r="B342">
        <v>759</v>
      </c>
    </row>
    <row r="343" spans="1:2">
      <c r="A343" s="26">
        <v>99.65</v>
      </c>
      <c r="B343">
        <v>758</v>
      </c>
    </row>
    <row r="344" spans="1:2">
      <c r="A344" s="26">
        <v>99.73</v>
      </c>
      <c r="B344">
        <v>757</v>
      </c>
    </row>
    <row r="345" spans="1:2">
      <c r="A345" s="26">
        <v>99.81</v>
      </c>
      <c r="B345">
        <v>756</v>
      </c>
    </row>
    <row r="346" spans="1:2">
      <c r="A346" s="26">
        <v>99.88</v>
      </c>
      <c r="B346">
        <v>755</v>
      </c>
    </row>
    <row r="347" spans="1:2">
      <c r="A347" s="26">
        <v>99.96</v>
      </c>
      <c r="B347">
        <v>754</v>
      </c>
    </row>
    <row r="348" spans="1:2">
      <c r="A348" s="26">
        <v>100.04</v>
      </c>
      <c r="B348">
        <v>753</v>
      </c>
    </row>
    <row r="349" spans="1:2">
      <c r="A349" s="26">
        <v>100.12</v>
      </c>
      <c r="B349">
        <v>752</v>
      </c>
    </row>
    <row r="350" spans="1:2">
      <c r="A350" s="26">
        <v>100.19</v>
      </c>
      <c r="B350">
        <v>751</v>
      </c>
    </row>
    <row r="351" spans="1:2">
      <c r="A351" s="26">
        <v>100.27</v>
      </c>
      <c r="B351">
        <v>750</v>
      </c>
    </row>
    <row r="352" spans="1:2">
      <c r="A352" s="26">
        <v>100.35</v>
      </c>
      <c r="B352">
        <v>749</v>
      </c>
    </row>
    <row r="353" spans="1:2">
      <c r="A353" s="26">
        <v>100.43</v>
      </c>
      <c r="B353">
        <v>748</v>
      </c>
    </row>
    <row r="354" spans="1:2">
      <c r="A354" s="26">
        <v>100.5</v>
      </c>
      <c r="B354">
        <v>747</v>
      </c>
    </row>
    <row r="355" spans="1:2">
      <c r="A355" s="26">
        <v>100.58</v>
      </c>
      <c r="B355">
        <v>746</v>
      </c>
    </row>
    <row r="356" spans="1:2">
      <c r="A356" s="26">
        <v>100.66</v>
      </c>
      <c r="B356">
        <v>745</v>
      </c>
    </row>
    <row r="357" spans="1:2">
      <c r="A357" s="26">
        <v>100.74</v>
      </c>
      <c r="B357">
        <v>744</v>
      </c>
    </row>
    <row r="358" spans="1:2">
      <c r="A358" s="26">
        <v>100.81</v>
      </c>
      <c r="B358">
        <v>743</v>
      </c>
    </row>
    <row r="359" spans="1:2">
      <c r="A359" s="26">
        <v>100.89</v>
      </c>
      <c r="B359">
        <v>742</v>
      </c>
    </row>
    <row r="360" spans="1:2">
      <c r="A360" s="26">
        <v>100.97</v>
      </c>
      <c r="B360">
        <v>741</v>
      </c>
    </row>
    <row r="361" spans="1:2">
      <c r="A361" s="26">
        <v>101.05</v>
      </c>
      <c r="B361">
        <v>740</v>
      </c>
    </row>
    <row r="362" spans="1:2">
      <c r="A362" s="26">
        <v>101.12</v>
      </c>
      <c r="B362">
        <v>739</v>
      </c>
    </row>
    <row r="363" spans="1:2">
      <c r="A363" s="26">
        <v>101.2</v>
      </c>
      <c r="B363">
        <v>738</v>
      </c>
    </row>
    <row r="364" spans="1:2">
      <c r="A364" s="26">
        <v>101.28</v>
      </c>
      <c r="B364">
        <v>737</v>
      </c>
    </row>
    <row r="365" spans="1:2">
      <c r="A365" s="26">
        <v>101.36</v>
      </c>
      <c r="B365">
        <v>736</v>
      </c>
    </row>
    <row r="366" spans="1:2">
      <c r="A366" s="26">
        <v>101.43</v>
      </c>
      <c r="B366">
        <v>735</v>
      </c>
    </row>
    <row r="367" spans="1:2">
      <c r="A367" s="26">
        <v>101.51</v>
      </c>
      <c r="B367">
        <v>734</v>
      </c>
    </row>
    <row r="368" spans="1:2">
      <c r="A368" s="26">
        <v>101.59</v>
      </c>
      <c r="B368">
        <v>733</v>
      </c>
    </row>
    <row r="369" spans="1:2">
      <c r="A369" s="26">
        <v>101.67</v>
      </c>
      <c r="B369">
        <v>732</v>
      </c>
    </row>
    <row r="370" spans="1:2">
      <c r="A370" s="26">
        <v>101.74</v>
      </c>
      <c r="B370">
        <v>731</v>
      </c>
    </row>
    <row r="371" spans="1:2">
      <c r="A371" s="26">
        <v>101.82</v>
      </c>
      <c r="B371">
        <v>730</v>
      </c>
    </row>
    <row r="372" spans="1:2">
      <c r="A372" s="26">
        <v>101.9</v>
      </c>
      <c r="B372">
        <v>729</v>
      </c>
    </row>
    <row r="373" spans="1:2">
      <c r="A373" s="26">
        <v>101.98</v>
      </c>
      <c r="B373">
        <v>728</v>
      </c>
    </row>
    <row r="374" spans="1:2">
      <c r="A374" s="26">
        <v>102.05</v>
      </c>
      <c r="B374">
        <v>727</v>
      </c>
    </row>
    <row r="375" spans="1:2">
      <c r="A375" s="26">
        <v>102.13</v>
      </c>
      <c r="B375">
        <v>726</v>
      </c>
    </row>
    <row r="376" spans="1:2">
      <c r="A376" s="26">
        <v>102.21</v>
      </c>
      <c r="B376">
        <v>725</v>
      </c>
    </row>
    <row r="377" spans="1:2">
      <c r="A377" s="26">
        <v>102.29</v>
      </c>
      <c r="B377">
        <v>724</v>
      </c>
    </row>
    <row r="378" spans="1:2">
      <c r="A378" s="26">
        <v>102.36</v>
      </c>
      <c r="B378">
        <v>723</v>
      </c>
    </row>
    <row r="379" spans="1:2">
      <c r="A379" s="26">
        <v>102.44</v>
      </c>
      <c r="B379">
        <v>722</v>
      </c>
    </row>
    <row r="380" spans="1:2">
      <c r="A380" s="26">
        <v>102.52</v>
      </c>
      <c r="B380">
        <v>721</v>
      </c>
    </row>
    <row r="381" spans="1:2">
      <c r="A381" s="26">
        <v>102.6</v>
      </c>
      <c r="B381">
        <v>720</v>
      </c>
    </row>
    <row r="382" spans="1:2">
      <c r="A382" s="26">
        <v>102.67</v>
      </c>
      <c r="B382">
        <v>719</v>
      </c>
    </row>
    <row r="383" spans="1:2">
      <c r="A383" s="26">
        <v>102.75</v>
      </c>
      <c r="B383">
        <v>718</v>
      </c>
    </row>
    <row r="384" spans="1:2">
      <c r="A384" s="26">
        <v>102.83</v>
      </c>
      <c r="B384">
        <v>717</v>
      </c>
    </row>
    <row r="385" spans="1:2">
      <c r="A385" s="26">
        <v>102.91</v>
      </c>
      <c r="B385">
        <v>716</v>
      </c>
    </row>
    <row r="386" spans="1:2">
      <c r="A386" s="26">
        <v>102.98</v>
      </c>
      <c r="B386">
        <v>715</v>
      </c>
    </row>
    <row r="387" spans="1:2">
      <c r="A387" s="26">
        <v>103.06</v>
      </c>
      <c r="B387">
        <v>714</v>
      </c>
    </row>
    <row r="388" spans="1:2">
      <c r="A388" s="26">
        <v>103.14</v>
      </c>
      <c r="B388">
        <v>713</v>
      </c>
    </row>
    <row r="389" spans="1:2">
      <c r="A389" s="26">
        <v>103.22</v>
      </c>
      <c r="B389">
        <v>712</v>
      </c>
    </row>
    <row r="390" spans="1:2">
      <c r="A390" s="26">
        <v>103.3</v>
      </c>
      <c r="B390">
        <v>711</v>
      </c>
    </row>
    <row r="391" spans="1:2">
      <c r="A391" s="26">
        <v>103.38</v>
      </c>
      <c r="B391">
        <v>710</v>
      </c>
    </row>
    <row r="392" spans="1:2">
      <c r="A392" s="26">
        <v>103.46</v>
      </c>
      <c r="B392">
        <v>709</v>
      </c>
    </row>
    <row r="393" spans="1:2">
      <c r="A393" s="26">
        <v>103.54</v>
      </c>
      <c r="B393">
        <v>708</v>
      </c>
    </row>
    <row r="394" spans="1:2">
      <c r="A394" s="26">
        <v>103.62</v>
      </c>
      <c r="B394">
        <v>707</v>
      </c>
    </row>
    <row r="395" spans="1:2">
      <c r="A395" s="26">
        <v>103.7</v>
      </c>
      <c r="B395">
        <v>706</v>
      </c>
    </row>
    <row r="396" spans="1:2">
      <c r="A396" s="26">
        <v>103.78</v>
      </c>
      <c r="B396">
        <v>705</v>
      </c>
    </row>
    <row r="397" spans="1:2">
      <c r="A397" s="26">
        <v>103.86</v>
      </c>
      <c r="B397">
        <v>704</v>
      </c>
    </row>
    <row r="398" spans="1:2">
      <c r="A398" s="26">
        <v>103.94</v>
      </c>
      <c r="B398">
        <v>703</v>
      </c>
    </row>
    <row r="399" spans="1:2">
      <c r="A399" s="26">
        <v>104.02</v>
      </c>
      <c r="B399">
        <v>702</v>
      </c>
    </row>
    <row r="400" spans="1:2">
      <c r="A400" s="26">
        <v>104.1</v>
      </c>
      <c r="B400">
        <v>701</v>
      </c>
    </row>
    <row r="401" spans="1:2">
      <c r="A401" s="26">
        <v>104.18</v>
      </c>
      <c r="B401">
        <v>700</v>
      </c>
    </row>
    <row r="402" spans="1:2">
      <c r="A402" s="26">
        <v>104.26</v>
      </c>
      <c r="B402">
        <v>699</v>
      </c>
    </row>
    <row r="403" spans="1:2">
      <c r="A403" s="26">
        <v>104.34</v>
      </c>
      <c r="B403">
        <v>698</v>
      </c>
    </row>
    <row r="404" spans="1:2">
      <c r="A404" s="26">
        <v>104.41</v>
      </c>
      <c r="B404">
        <v>697</v>
      </c>
    </row>
    <row r="405" spans="1:2">
      <c r="A405" s="26">
        <v>104.49</v>
      </c>
      <c r="B405">
        <v>696</v>
      </c>
    </row>
    <row r="406" spans="1:2">
      <c r="A406" s="26">
        <v>104.57</v>
      </c>
      <c r="B406">
        <v>695</v>
      </c>
    </row>
    <row r="407" spans="1:2">
      <c r="A407" s="26">
        <v>104.65</v>
      </c>
      <c r="B407">
        <v>694</v>
      </c>
    </row>
    <row r="408" spans="1:2">
      <c r="A408" s="26">
        <v>104.73</v>
      </c>
      <c r="B408">
        <v>693</v>
      </c>
    </row>
    <row r="409" spans="1:2">
      <c r="A409" s="26">
        <v>104.81</v>
      </c>
      <c r="B409">
        <v>692</v>
      </c>
    </row>
    <row r="410" spans="1:2">
      <c r="A410" s="26">
        <v>104.89</v>
      </c>
      <c r="B410">
        <v>691</v>
      </c>
    </row>
    <row r="411" spans="1:2">
      <c r="A411" s="26">
        <v>104.97</v>
      </c>
      <c r="B411">
        <v>690</v>
      </c>
    </row>
    <row r="412" spans="1:2">
      <c r="A412" s="26">
        <v>105.05</v>
      </c>
      <c r="B412">
        <v>689</v>
      </c>
    </row>
    <row r="413" spans="1:2">
      <c r="A413" s="26">
        <v>105.13</v>
      </c>
      <c r="B413">
        <v>688</v>
      </c>
    </row>
    <row r="414" spans="1:2">
      <c r="A414" s="26">
        <v>105.21</v>
      </c>
      <c r="B414">
        <v>687</v>
      </c>
    </row>
    <row r="415" spans="1:2">
      <c r="A415" s="26">
        <v>105.29</v>
      </c>
      <c r="B415">
        <v>686</v>
      </c>
    </row>
    <row r="416" spans="1:2">
      <c r="A416" s="26">
        <v>105.37</v>
      </c>
      <c r="B416">
        <v>685</v>
      </c>
    </row>
    <row r="417" spans="1:2">
      <c r="A417" s="26">
        <v>105.45</v>
      </c>
      <c r="B417">
        <v>684</v>
      </c>
    </row>
    <row r="418" spans="1:2">
      <c r="A418" s="26">
        <v>105.53</v>
      </c>
      <c r="B418">
        <v>683</v>
      </c>
    </row>
    <row r="419" spans="1:2">
      <c r="A419" s="26">
        <v>105.61</v>
      </c>
      <c r="B419">
        <v>682</v>
      </c>
    </row>
    <row r="420" spans="1:2">
      <c r="A420" s="26">
        <v>105.69</v>
      </c>
      <c r="B420">
        <v>681</v>
      </c>
    </row>
    <row r="421" spans="1:2">
      <c r="A421" s="26">
        <v>105.77</v>
      </c>
      <c r="B421">
        <v>680</v>
      </c>
    </row>
    <row r="422" spans="1:2">
      <c r="A422" s="26">
        <v>105.85</v>
      </c>
      <c r="B422">
        <v>679</v>
      </c>
    </row>
    <row r="423" spans="1:2">
      <c r="A423" s="26">
        <v>105.93</v>
      </c>
      <c r="B423">
        <v>678</v>
      </c>
    </row>
    <row r="424" spans="1:2">
      <c r="A424" s="26">
        <v>106.01</v>
      </c>
      <c r="B424">
        <v>677</v>
      </c>
    </row>
    <row r="425" spans="1:2">
      <c r="A425" s="26">
        <v>106.09</v>
      </c>
      <c r="B425">
        <v>676</v>
      </c>
    </row>
    <row r="426" spans="1:2">
      <c r="A426" s="26">
        <v>106.18</v>
      </c>
      <c r="B426">
        <v>675</v>
      </c>
    </row>
    <row r="427" spans="1:2">
      <c r="A427" s="26">
        <v>106.26</v>
      </c>
      <c r="B427">
        <v>674</v>
      </c>
    </row>
    <row r="428" spans="1:2">
      <c r="A428" s="26">
        <v>106.34</v>
      </c>
      <c r="B428">
        <v>673</v>
      </c>
    </row>
    <row r="429" spans="1:2">
      <c r="A429" s="26">
        <v>106.42</v>
      </c>
      <c r="B429">
        <v>672</v>
      </c>
    </row>
    <row r="430" spans="1:2">
      <c r="A430" s="26">
        <v>106.5</v>
      </c>
      <c r="B430">
        <v>671</v>
      </c>
    </row>
    <row r="431" spans="1:2">
      <c r="A431" s="26">
        <v>106.58</v>
      </c>
      <c r="B431">
        <v>670</v>
      </c>
    </row>
    <row r="432" spans="1:2">
      <c r="A432" s="26">
        <v>106.67</v>
      </c>
      <c r="B432">
        <v>669</v>
      </c>
    </row>
    <row r="433" spans="1:2">
      <c r="A433" s="26">
        <v>106.75</v>
      </c>
      <c r="B433">
        <v>668</v>
      </c>
    </row>
    <row r="434" spans="1:2">
      <c r="A434" s="26">
        <v>106.83</v>
      </c>
      <c r="B434">
        <v>667</v>
      </c>
    </row>
    <row r="435" spans="1:2">
      <c r="A435" s="26">
        <v>106.91</v>
      </c>
      <c r="B435">
        <v>666</v>
      </c>
    </row>
    <row r="436" spans="1:2">
      <c r="A436" s="26">
        <v>106.99</v>
      </c>
      <c r="B436">
        <v>665</v>
      </c>
    </row>
    <row r="437" spans="1:2">
      <c r="A437" s="26">
        <v>107.07</v>
      </c>
      <c r="B437">
        <v>664</v>
      </c>
    </row>
    <row r="438" spans="1:2">
      <c r="A438" s="26">
        <v>107.16</v>
      </c>
      <c r="B438">
        <v>663</v>
      </c>
    </row>
    <row r="439" spans="1:2">
      <c r="A439" s="26">
        <v>107.24</v>
      </c>
      <c r="B439">
        <v>662</v>
      </c>
    </row>
    <row r="440" spans="1:2">
      <c r="A440" s="26">
        <v>107.32</v>
      </c>
      <c r="B440">
        <v>661</v>
      </c>
    </row>
    <row r="441" spans="1:2">
      <c r="A441" s="26">
        <v>107.4</v>
      </c>
      <c r="B441">
        <v>660</v>
      </c>
    </row>
    <row r="442" spans="1:2">
      <c r="A442" s="26">
        <v>107.48</v>
      </c>
      <c r="B442">
        <v>659</v>
      </c>
    </row>
    <row r="443" spans="1:2">
      <c r="A443" s="26">
        <v>107.56</v>
      </c>
      <c r="B443">
        <v>658</v>
      </c>
    </row>
    <row r="444" spans="1:2">
      <c r="A444" s="26">
        <v>107.65</v>
      </c>
      <c r="B444">
        <v>657</v>
      </c>
    </row>
    <row r="445" spans="1:2">
      <c r="A445" s="26">
        <v>107.73</v>
      </c>
      <c r="B445">
        <v>656</v>
      </c>
    </row>
    <row r="446" spans="1:2">
      <c r="A446" s="26">
        <v>107.81</v>
      </c>
      <c r="B446">
        <v>655</v>
      </c>
    </row>
    <row r="447" spans="1:2">
      <c r="A447" s="26">
        <v>107.89</v>
      </c>
      <c r="B447">
        <v>654</v>
      </c>
    </row>
    <row r="448" spans="1:2">
      <c r="A448" s="26">
        <v>107.97</v>
      </c>
      <c r="B448">
        <v>653</v>
      </c>
    </row>
    <row r="449" spans="1:2">
      <c r="A449" s="26">
        <v>108.05</v>
      </c>
      <c r="B449">
        <v>652</v>
      </c>
    </row>
    <row r="450" spans="1:2">
      <c r="A450" s="26">
        <v>108.14</v>
      </c>
      <c r="B450">
        <v>651</v>
      </c>
    </row>
    <row r="451" spans="1:2">
      <c r="A451" s="26">
        <v>108.22</v>
      </c>
      <c r="B451">
        <v>650</v>
      </c>
    </row>
    <row r="452" spans="1:2">
      <c r="A452" s="26">
        <v>108.31</v>
      </c>
      <c r="B452">
        <v>649</v>
      </c>
    </row>
    <row r="453" spans="1:2">
      <c r="A453" s="26">
        <v>108.39</v>
      </c>
      <c r="B453">
        <v>648</v>
      </c>
    </row>
    <row r="454" spans="1:2">
      <c r="A454" s="26">
        <v>108.47</v>
      </c>
      <c r="B454">
        <v>647</v>
      </c>
    </row>
    <row r="455" spans="1:2">
      <c r="A455" s="26">
        <v>108.55</v>
      </c>
      <c r="B455">
        <v>646</v>
      </c>
    </row>
    <row r="456" spans="1:2">
      <c r="A456" s="26">
        <v>108.63</v>
      </c>
      <c r="B456">
        <v>645</v>
      </c>
    </row>
    <row r="457" spans="1:2">
      <c r="A457" s="26">
        <v>108.71</v>
      </c>
      <c r="B457">
        <v>644</v>
      </c>
    </row>
    <row r="458" spans="1:2">
      <c r="A458" s="26">
        <v>108.8</v>
      </c>
      <c r="B458">
        <v>643</v>
      </c>
    </row>
    <row r="459" spans="1:2">
      <c r="A459" s="26">
        <v>108.88</v>
      </c>
      <c r="B459">
        <v>642</v>
      </c>
    </row>
    <row r="460" spans="1:2">
      <c r="A460" s="26">
        <v>108.97</v>
      </c>
      <c r="B460">
        <v>641</v>
      </c>
    </row>
    <row r="461" spans="1:2">
      <c r="A461" s="26">
        <v>109.05</v>
      </c>
      <c r="B461">
        <v>640</v>
      </c>
    </row>
    <row r="462" spans="1:2">
      <c r="A462" s="26">
        <v>109.13</v>
      </c>
      <c r="B462">
        <v>639</v>
      </c>
    </row>
    <row r="463" spans="1:2">
      <c r="A463" s="26">
        <v>109.21</v>
      </c>
      <c r="B463">
        <v>638</v>
      </c>
    </row>
    <row r="464" spans="1:2">
      <c r="A464" s="26">
        <v>109.29</v>
      </c>
      <c r="B464">
        <v>637</v>
      </c>
    </row>
    <row r="465" spans="1:2">
      <c r="A465" s="26">
        <v>109.37</v>
      </c>
      <c r="B465">
        <v>636</v>
      </c>
    </row>
    <row r="466" spans="1:2">
      <c r="A466" s="26">
        <v>109.46</v>
      </c>
      <c r="B466">
        <v>635</v>
      </c>
    </row>
    <row r="467" spans="1:2">
      <c r="A467" s="26">
        <v>109.54</v>
      </c>
      <c r="B467">
        <v>634</v>
      </c>
    </row>
    <row r="468" spans="1:2">
      <c r="A468" s="26">
        <v>109.63</v>
      </c>
      <c r="B468">
        <v>633</v>
      </c>
    </row>
    <row r="469" spans="1:2">
      <c r="A469" s="26">
        <v>109.71</v>
      </c>
      <c r="B469">
        <v>632</v>
      </c>
    </row>
    <row r="470" spans="1:2">
      <c r="A470" s="26">
        <v>109.79</v>
      </c>
      <c r="B470">
        <v>631</v>
      </c>
    </row>
    <row r="471" spans="1:2">
      <c r="A471" s="26">
        <v>109.87</v>
      </c>
      <c r="B471">
        <v>630</v>
      </c>
    </row>
    <row r="472" spans="1:2">
      <c r="A472" s="26">
        <v>109.95</v>
      </c>
      <c r="B472">
        <v>629</v>
      </c>
    </row>
    <row r="473" spans="1:2">
      <c r="A473" s="26">
        <v>110.03</v>
      </c>
      <c r="B473">
        <v>628</v>
      </c>
    </row>
    <row r="474" spans="1:2">
      <c r="A474" s="26">
        <v>110.12</v>
      </c>
      <c r="B474">
        <v>627</v>
      </c>
    </row>
    <row r="475" spans="1:2">
      <c r="A475" s="26">
        <v>110.2</v>
      </c>
      <c r="B475">
        <v>626</v>
      </c>
    </row>
    <row r="476" spans="1:2">
      <c r="A476" s="26">
        <v>110.29</v>
      </c>
      <c r="B476">
        <v>625</v>
      </c>
    </row>
    <row r="477" spans="1:2">
      <c r="A477" s="26">
        <v>110.37</v>
      </c>
      <c r="B477">
        <v>624</v>
      </c>
    </row>
    <row r="478" spans="1:2">
      <c r="A478" s="26">
        <v>110.45</v>
      </c>
      <c r="B478">
        <v>623</v>
      </c>
    </row>
    <row r="479" spans="1:2">
      <c r="A479" s="26">
        <v>110.53</v>
      </c>
      <c r="B479">
        <v>622</v>
      </c>
    </row>
    <row r="480" spans="1:2">
      <c r="A480" s="26">
        <v>110.62</v>
      </c>
      <c r="B480">
        <v>621</v>
      </c>
    </row>
    <row r="481" spans="1:2">
      <c r="A481" s="26">
        <v>110.7</v>
      </c>
      <c r="B481">
        <v>620</v>
      </c>
    </row>
    <row r="482" spans="1:2">
      <c r="A482" s="26">
        <v>110.79</v>
      </c>
      <c r="B482">
        <v>619</v>
      </c>
    </row>
    <row r="483" spans="1:2">
      <c r="A483" s="26">
        <v>110.87</v>
      </c>
      <c r="B483">
        <v>618</v>
      </c>
    </row>
    <row r="484" spans="1:2">
      <c r="A484" s="26">
        <v>110.95</v>
      </c>
      <c r="B484">
        <v>617</v>
      </c>
    </row>
    <row r="485" spans="1:2">
      <c r="A485" s="26">
        <v>111.03</v>
      </c>
      <c r="B485">
        <v>616</v>
      </c>
    </row>
    <row r="486" spans="1:2">
      <c r="A486" s="26">
        <v>111.12</v>
      </c>
      <c r="B486">
        <v>615</v>
      </c>
    </row>
    <row r="487" spans="1:2">
      <c r="A487" s="26">
        <v>111.2</v>
      </c>
      <c r="B487">
        <v>614</v>
      </c>
    </row>
    <row r="488" spans="1:2">
      <c r="A488" s="26">
        <v>111.29</v>
      </c>
      <c r="B488">
        <v>613</v>
      </c>
    </row>
    <row r="489" spans="1:2">
      <c r="A489" s="26">
        <v>111.37</v>
      </c>
      <c r="B489">
        <v>612</v>
      </c>
    </row>
    <row r="490" spans="1:2">
      <c r="A490" s="26">
        <v>111.45</v>
      </c>
      <c r="B490">
        <v>611</v>
      </c>
    </row>
    <row r="491" spans="1:2">
      <c r="A491" s="26">
        <v>111.53</v>
      </c>
      <c r="B491">
        <v>610</v>
      </c>
    </row>
    <row r="492" spans="1:2">
      <c r="A492" s="26">
        <v>111.62</v>
      </c>
      <c r="B492">
        <v>609</v>
      </c>
    </row>
    <row r="493" spans="1:2">
      <c r="A493" s="26">
        <v>111.7</v>
      </c>
      <c r="B493">
        <v>608</v>
      </c>
    </row>
    <row r="494" spans="1:2">
      <c r="A494" s="26">
        <v>111.79</v>
      </c>
      <c r="B494">
        <v>607</v>
      </c>
    </row>
    <row r="495" spans="1:2">
      <c r="A495" s="26">
        <v>111.87</v>
      </c>
      <c r="B495">
        <v>606</v>
      </c>
    </row>
    <row r="496" spans="1:2">
      <c r="A496" s="26">
        <v>111.95</v>
      </c>
      <c r="B496">
        <v>605</v>
      </c>
    </row>
    <row r="497" spans="1:2">
      <c r="A497" s="26">
        <v>112.04</v>
      </c>
      <c r="B497">
        <v>604</v>
      </c>
    </row>
    <row r="498" spans="1:2">
      <c r="A498" s="26">
        <v>112.12</v>
      </c>
      <c r="B498">
        <v>603</v>
      </c>
    </row>
    <row r="499" spans="1:2">
      <c r="A499" s="26">
        <v>112.21</v>
      </c>
      <c r="B499">
        <v>602</v>
      </c>
    </row>
    <row r="500" spans="1:2">
      <c r="A500" s="26">
        <v>112.3</v>
      </c>
      <c r="B500">
        <v>601</v>
      </c>
    </row>
    <row r="501" spans="1:2">
      <c r="A501" s="26">
        <v>112.39</v>
      </c>
      <c r="B501">
        <v>600</v>
      </c>
    </row>
    <row r="502" spans="1:2">
      <c r="A502" s="26">
        <v>112.48</v>
      </c>
      <c r="B502">
        <v>599</v>
      </c>
    </row>
    <row r="503" spans="1:2">
      <c r="A503" s="26">
        <v>112.57</v>
      </c>
      <c r="B503">
        <v>598</v>
      </c>
    </row>
    <row r="504" spans="1:2">
      <c r="A504" s="26">
        <v>112.66</v>
      </c>
      <c r="B504">
        <v>597</v>
      </c>
    </row>
    <row r="505" spans="1:2">
      <c r="A505" s="26">
        <v>112.75</v>
      </c>
      <c r="B505">
        <v>596</v>
      </c>
    </row>
    <row r="506" spans="1:2">
      <c r="A506" s="26">
        <v>112.84</v>
      </c>
      <c r="B506">
        <v>595</v>
      </c>
    </row>
    <row r="507" spans="1:2">
      <c r="A507" s="26">
        <v>112.93</v>
      </c>
      <c r="B507">
        <v>594</v>
      </c>
    </row>
    <row r="508" spans="1:2">
      <c r="A508" s="26">
        <v>113.02</v>
      </c>
      <c r="B508">
        <v>593</v>
      </c>
    </row>
    <row r="509" spans="1:2">
      <c r="A509" s="26">
        <v>113.11</v>
      </c>
      <c r="B509">
        <v>592</v>
      </c>
    </row>
    <row r="510" spans="1:2">
      <c r="A510" s="26">
        <v>113.2</v>
      </c>
      <c r="B510">
        <v>591</v>
      </c>
    </row>
    <row r="511" spans="1:2">
      <c r="A511" s="26">
        <v>113.29</v>
      </c>
      <c r="B511">
        <v>590</v>
      </c>
    </row>
    <row r="512" spans="1:2">
      <c r="A512" s="26">
        <v>113.38</v>
      </c>
      <c r="B512">
        <v>589</v>
      </c>
    </row>
    <row r="513" spans="1:2">
      <c r="A513" s="26">
        <v>113.47</v>
      </c>
      <c r="B513">
        <v>588</v>
      </c>
    </row>
    <row r="514" spans="1:2">
      <c r="A514" s="26">
        <v>113.56</v>
      </c>
      <c r="B514">
        <v>587</v>
      </c>
    </row>
    <row r="515" spans="1:2">
      <c r="A515" s="26">
        <v>113.65</v>
      </c>
      <c r="B515">
        <v>586</v>
      </c>
    </row>
    <row r="516" spans="1:2">
      <c r="A516" s="26">
        <v>113.74</v>
      </c>
      <c r="B516">
        <v>585</v>
      </c>
    </row>
    <row r="517" spans="1:2">
      <c r="A517" s="26">
        <v>113.83</v>
      </c>
      <c r="B517">
        <v>584</v>
      </c>
    </row>
    <row r="518" spans="1:2">
      <c r="A518" s="26">
        <v>113.92</v>
      </c>
      <c r="B518">
        <v>583</v>
      </c>
    </row>
    <row r="519" spans="1:2">
      <c r="A519" s="26">
        <v>114.01</v>
      </c>
      <c r="B519">
        <v>582</v>
      </c>
    </row>
    <row r="520" spans="1:2">
      <c r="A520" s="26">
        <v>114.1</v>
      </c>
      <c r="B520">
        <v>581</v>
      </c>
    </row>
    <row r="521" spans="1:2">
      <c r="A521" s="26">
        <v>114.19</v>
      </c>
      <c r="B521">
        <v>580</v>
      </c>
    </row>
    <row r="522" spans="1:2">
      <c r="A522" s="26">
        <v>114.28</v>
      </c>
      <c r="B522">
        <v>579</v>
      </c>
    </row>
    <row r="523" spans="1:2">
      <c r="A523" s="26">
        <v>114.37</v>
      </c>
      <c r="B523">
        <v>578</v>
      </c>
    </row>
    <row r="524" spans="1:2">
      <c r="A524" s="26">
        <v>114.46</v>
      </c>
      <c r="B524">
        <v>577</v>
      </c>
    </row>
    <row r="525" spans="1:2">
      <c r="A525" s="26">
        <v>114.55</v>
      </c>
      <c r="B525">
        <v>576</v>
      </c>
    </row>
    <row r="526" spans="1:2">
      <c r="A526" s="26">
        <v>114.64</v>
      </c>
      <c r="B526">
        <v>575</v>
      </c>
    </row>
    <row r="527" spans="1:2">
      <c r="A527" s="26">
        <v>114.73</v>
      </c>
      <c r="B527">
        <v>574</v>
      </c>
    </row>
    <row r="528" spans="1:2">
      <c r="A528" s="26">
        <v>114.82</v>
      </c>
      <c r="B528">
        <v>573</v>
      </c>
    </row>
    <row r="529" spans="1:2">
      <c r="A529" s="26">
        <v>114.91</v>
      </c>
      <c r="B529">
        <v>572</v>
      </c>
    </row>
    <row r="530" spans="1:2">
      <c r="A530" s="26">
        <v>115</v>
      </c>
      <c r="B530">
        <v>571</v>
      </c>
    </row>
    <row r="531" spans="1:2">
      <c r="A531" s="26">
        <v>115.09</v>
      </c>
      <c r="B531">
        <v>570</v>
      </c>
    </row>
    <row r="532" spans="1:2">
      <c r="A532" s="26">
        <v>115.18</v>
      </c>
      <c r="B532">
        <v>569</v>
      </c>
    </row>
    <row r="533" spans="1:2">
      <c r="A533" s="26">
        <v>115.27</v>
      </c>
      <c r="B533">
        <v>568</v>
      </c>
    </row>
    <row r="534" spans="1:2">
      <c r="A534" s="26">
        <v>115.36</v>
      </c>
      <c r="B534">
        <v>567</v>
      </c>
    </row>
    <row r="535" spans="1:2">
      <c r="A535" s="26">
        <v>115.45</v>
      </c>
      <c r="B535">
        <v>566</v>
      </c>
    </row>
    <row r="536" spans="1:2">
      <c r="A536" s="26">
        <v>115.54</v>
      </c>
      <c r="B536">
        <v>565</v>
      </c>
    </row>
    <row r="537" spans="1:2">
      <c r="A537" s="26">
        <v>115.63</v>
      </c>
      <c r="B537">
        <v>564</v>
      </c>
    </row>
    <row r="538" spans="1:2">
      <c r="A538" s="26">
        <v>115.72</v>
      </c>
      <c r="B538">
        <v>563</v>
      </c>
    </row>
    <row r="539" spans="1:2">
      <c r="A539" s="26">
        <v>115.91</v>
      </c>
      <c r="B539">
        <v>562</v>
      </c>
    </row>
    <row r="540" spans="1:2">
      <c r="A540" s="26">
        <v>116</v>
      </c>
      <c r="B540">
        <v>561</v>
      </c>
    </row>
    <row r="541" spans="1:2">
      <c r="A541" s="26">
        <v>116.09</v>
      </c>
      <c r="B541">
        <v>560</v>
      </c>
    </row>
    <row r="542" spans="1:2">
      <c r="A542" s="26">
        <v>116.19</v>
      </c>
      <c r="B542">
        <v>559</v>
      </c>
    </row>
    <row r="543" spans="1:2">
      <c r="A543" s="26">
        <v>116.28</v>
      </c>
      <c r="B543">
        <v>558</v>
      </c>
    </row>
    <row r="544" spans="1:2">
      <c r="A544" s="26">
        <v>116.37</v>
      </c>
      <c r="B544">
        <v>557</v>
      </c>
    </row>
    <row r="545" spans="1:2">
      <c r="A545" s="26">
        <v>116.46</v>
      </c>
      <c r="B545">
        <v>556</v>
      </c>
    </row>
    <row r="546" spans="1:2">
      <c r="A546" s="26">
        <v>116.56</v>
      </c>
      <c r="B546">
        <v>555</v>
      </c>
    </row>
    <row r="547" spans="1:2">
      <c r="A547" s="26">
        <v>116.65</v>
      </c>
      <c r="B547">
        <v>554</v>
      </c>
    </row>
    <row r="548" spans="1:2">
      <c r="A548" s="26">
        <v>116.74</v>
      </c>
      <c r="B548">
        <v>553</v>
      </c>
    </row>
    <row r="549" spans="1:2">
      <c r="A549" s="26">
        <v>116.83</v>
      </c>
      <c r="B549">
        <v>552</v>
      </c>
    </row>
    <row r="550" spans="1:2">
      <c r="A550" s="26">
        <v>116.93</v>
      </c>
      <c r="B550">
        <v>551</v>
      </c>
    </row>
    <row r="551" spans="1:2">
      <c r="A551" s="26">
        <v>117.02</v>
      </c>
      <c r="B551">
        <v>550</v>
      </c>
    </row>
    <row r="552" spans="1:2">
      <c r="A552" s="26">
        <v>117.11</v>
      </c>
      <c r="B552">
        <v>549</v>
      </c>
    </row>
    <row r="553" spans="1:2">
      <c r="A553" s="26">
        <v>117.2</v>
      </c>
      <c r="B553">
        <v>548</v>
      </c>
    </row>
    <row r="554" spans="1:2">
      <c r="A554" s="26">
        <v>117.3</v>
      </c>
      <c r="B554">
        <v>547</v>
      </c>
    </row>
    <row r="555" spans="1:2">
      <c r="A555" s="26">
        <v>117.39</v>
      </c>
      <c r="B555">
        <v>546</v>
      </c>
    </row>
    <row r="556" spans="1:2">
      <c r="A556" s="26">
        <v>117.48</v>
      </c>
      <c r="B556">
        <v>545</v>
      </c>
    </row>
    <row r="557" spans="1:2">
      <c r="A557" s="26">
        <v>117.57</v>
      </c>
      <c r="B557">
        <v>544</v>
      </c>
    </row>
    <row r="558" spans="1:2">
      <c r="A558" s="26">
        <v>117.67</v>
      </c>
      <c r="B558">
        <v>543</v>
      </c>
    </row>
    <row r="559" spans="1:2">
      <c r="A559" s="26">
        <v>117.76</v>
      </c>
      <c r="B559">
        <v>542</v>
      </c>
    </row>
    <row r="560" spans="1:2">
      <c r="A560" s="26">
        <v>117.85</v>
      </c>
      <c r="B560">
        <v>541</v>
      </c>
    </row>
    <row r="561" spans="1:2">
      <c r="A561" s="26">
        <v>117.94</v>
      </c>
      <c r="B561">
        <v>540</v>
      </c>
    </row>
    <row r="562" spans="1:2">
      <c r="A562" s="26">
        <v>118.04</v>
      </c>
      <c r="B562">
        <v>539</v>
      </c>
    </row>
    <row r="563" spans="1:2">
      <c r="A563" s="26">
        <v>118.13</v>
      </c>
      <c r="B563">
        <v>538</v>
      </c>
    </row>
    <row r="564" spans="1:2">
      <c r="A564" s="26">
        <v>118.22</v>
      </c>
      <c r="B564">
        <v>537</v>
      </c>
    </row>
    <row r="565" spans="1:2">
      <c r="A565" s="26">
        <v>118.31</v>
      </c>
      <c r="B565">
        <v>536</v>
      </c>
    </row>
    <row r="566" spans="1:2">
      <c r="A566" s="26">
        <v>118.41</v>
      </c>
      <c r="B566">
        <v>535</v>
      </c>
    </row>
    <row r="567" spans="1:2">
      <c r="A567" s="26">
        <v>118.5</v>
      </c>
      <c r="B567">
        <v>534</v>
      </c>
    </row>
    <row r="568" spans="1:2">
      <c r="A568" s="26">
        <v>118.59</v>
      </c>
      <c r="B568">
        <v>533</v>
      </c>
    </row>
    <row r="569" spans="1:2">
      <c r="A569" s="26">
        <v>118.68</v>
      </c>
      <c r="B569">
        <v>532</v>
      </c>
    </row>
    <row r="570" spans="1:2">
      <c r="A570" s="26">
        <v>118.78</v>
      </c>
      <c r="B570">
        <v>531</v>
      </c>
    </row>
    <row r="571" spans="1:2">
      <c r="A571" s="26">
        <v>118.87</v>
      </c>
      <c r="B571">
        <v>530</v>
      </c>
    </row>
    <row r="572" spans="1:2">
      <c r="A572" s="26">
        <v>118.96</v>
      </c>
      <c r="B572">
        <v>529</v>
      </c>
    </row>
    <row r="573" spans="1:2">
      <c r="A573" s="26">
        <v>119.05</v>
      </c>
      <c r="B573">
        <v>528</v>
      </c>
    </row>
    <row r="574" spans="1:2">
      <c r="A574" s="26">
        <v>119.15</v>
      </c>
      <c r="B574">
        <v>527</v>
      </c>
    </row>
    <row r="575" spans="1:2">
      <c r="A575" s="26">
        <v>119.24</v>
      </c>
      <c r="B575">
        <v>526</v>
      </c>
    </row>
    <row r="576" spans="1:2">
      <c r="A576" s="26">
        <v>119.33</v>
      </c>
      <c r="B576">
        <v>525</v>
      </c>
    </row>
    <row r="577" spans="1:2">
      <c r="A577" s="26">
        <v>119.42</v>
      </c>
      <c r="B577">
        <v>524</v>
      </c>
    </row>
    <row r="578" spans="1:2">
      <c r="A578" s="26">
        <v>119.52</v>
      </c>
      <c r="B578">
        <v>523</v>
      </c>
    </row>
    <row r="579" spans="1:2">
      <c r="A579" s="26">
        <v>119.61</v>
      </c>
      <c r="B579">
        <v>522</v>
      </c>
    </row>
    <row r="580" spans="1:2">
      <c r="A580" s="26">
        <v>119.7</v>
      </c>
      <c r="B580">
        <v>521</v>
      </c>
    </row>
    <row r="581" spans="1:2">
      <c r="A581" s="26">
        <v>119.79</v>
      </c>
      <c r="B581">
        <v>520</v>
      </c>
    </row>
    <row r="582" spans="1:2">
      <c r="A582" s="26">
        <v>119.89</v>
      </c>
      <c r="B582">
        <v>519</v>
      </c>
    </row>
    <row r="583" spans="1:2">
      <c r="A583" s="26">
        <v>119.98</v>
      </c>
      <c r="B583">
        <v>518</v>
      </c>
    </row>
    <row r="584" spans="1:2">
      <c r="A584" s="26">
        <v>120.07</v>
      </c>
      <c r="B584">
        <v>517</v>
      </c>
    </row>
    <row r="585" spans="1:2">
      <c r="A585" s="26">
        <v>120.16</v>
      </c>
      <c r="B585">
        <v>516</v>
      </c>
    </row>
    <row r="586" spans="1:2">
      <c r="A586" s="26">
        <v>120.26</v>
      </c>
      <c r="B586">
        <v>515</v>
      </c>
    </row>
    <row r="587" spans="1:2">
      <c r="A587" s="26">
        <v>120.35</v>
      </c>
      <c r="B587">
        <v>514</v>
      </c>
    </row>
    <row r="588" spans="1:2">
      <c r="A588" s="26">
        <v>120.44</v>
      </c>
      <c r="B588">
        <v>513</v>
      </c>
    </row>
    <row r="589" spans="1:2">
      <c r="A589" s="26">
        <v>120.53</v>
      </c>
      <c r="B589">
        <v>512</v>
      </c>
    </row>
    <row r="590" spans="1:2">
      <c r="A590" s="26">
        <v>120.63</v>
      </c>
      <c r="B590">
        <v>511</v>
      </c>
    </row>
    <row r="591" spans="1:2">
      <c r="A591" s="26">
        <v>120.72</v>
      </c>
      <c r="B591">
        <v>510</v>
      </c>
    </row>
    <row r="592" spans="1:2">
      <c r="A592" s="26">
        <v>120.81</v>
      </c>
      <c r="B592">
        <v>509</v>
      </c>
    </row>
    <row r="593" spans="1:2">
      <c r="A593" s="26">
        <v>120.9</v>
      </c>
      <c r="B593">
        <v>508</v>
      </c>
    </row>
    <row r="594" spans="1:2">
      <c r="A594" s="26">
        <v>121</v>
      </c>
      <c r="B594">
        <v>507</v>
      </c>
    </row>
    <row r="595" spans="1:2">
      <c r="A595" s="26">
        <v>121.09</v>
      </c>
      <c r="B595">
        <v>506</v>
      </c>
    </row>
    <row r="596" spans="1:2">
      <c r="A596" s="26">
        <v>121.18</v>
      </c>
      <c r="B596">
        <v>505</v>
      </c>
    </row>
    <row r="597" spans="1:2">
      <c r="A597" s="26">
        <v>121.27</v>
      </c>
      <c r="B597">
        <v>504</v>
      </c>
    </row>
    <row r="598" spans="1:2">
      <c r="A598" s="26">
        <v>121.37</v>
      </c>
      <c r="B598">
        <v>503</v>
      </c>
    </row>
    <row r="599" spans="1:2">
      <c r="A599" s="26">
        <v>121.46</v>
      </c>
      <c r="B599">
        <v>502</v>
      </c>
    </row>
    <row r="600" spans="1:2">
      <c r="A600" s="26">
        <v>121.55</v>
      </c>
      <c r="B600">
        <v>501</v>
      </c>
    </row>
    <row r="601" spans="1:2">
      <c r="A601" s="26">
        <v>121.64</v>
      </c>
      <c r="B601">
        <v>500</v>
      </c>
    </row>
    <row r="602" spans="1:2">
      <c r="A602" s="26">
        <v>121.74</v>
      </c>
      <c r="B602">
        <v>499</v>
      </c>
    </row>
    <row r="603" spans="1:2">
      <c r="A603" s="26">
        <v>121.84</v>
      </c>
      <c r="B603">
        <v>498</v>
      </c>
    </row>
    <row r="604" spans="1:2">
      <c r="A604" s="26">
        <v>121.94</v>
      </c>
      <c r="B604">
        <v>497</v>
      </c>
    </row>
    <row r="605" spans="1:2">
      <c r="A605" s="26">
        <v>122.04</v>
      </c>
      <c r="B605">
        <v>496</v>
      </c>
    </row>
    <row r="606" spans="1:2">
      <c r="A606" s="26">
        <v>122.14</v>
      </c>
      <c r="B606">
        <v>495</v>
      </c>
    </row>
    <row r="607" spans="1:2">
      <c r="A607" s="26">
        <v>122.24</v>
      </c>
      <c r="B607">
        <v>494</v>
      </c>
    </row>
    <row r="608" spans="1:2">
      <c r="A608" s="26">
        <v>122.34</v>
      </c>
      <c r="B608">
        <v>493</v>
      </c>
    </row>
    <row r="609" spans="1:2">
      <c r="A609" s="26">
        <v>122.44</v>
      </c>
      <c r="B609">
        <v>492</v>
      </c>
    </row>
    <row r="610" spans="1:2">
      <c r="A610" s="26">
        <v>122.54</v>
      </c>
      <c r="B610">
        <v>491</v>
      </c>
    </row>
    <row r="611" spans="1:2">
      <c r="A611" s="26">
        <v>122.64</v>
      </c>
      <c r="B611">
        <v>490</v>
      </c>
    </row>
    <row r="612" spans="1:2">
      <c r="A612" s="26">
        <v>122.74</v>
      </c>
      <c r="B612">
        <v>489</v>
      </c>
    </row>
    <row r="613" spans="1:2">
      <c r="A613" s="26">
        <v>122.84</v>
      </c>
      <c r="B613">
        <v>488</v>
      </c>
    </row>
    <row r="614" spans="1:2">
      <c r="A614" s="26">
        <v>122.94</v>
      </c>
      <c r="B614">
        <v>487</v>
      </c>
    </row>
    <row r="615" spans="1:2">
      <c r="A615" s="26">
        <v>123.04</v>
      </c>
      <c r="B615">
        <v>486</v>
      </c>
    </row>
    <row r="616" spans="1:2">
      <c r="A616" s="26">
        <v>123.14</v>
      </c>
      <c r="B616">
        <v>485</v>
      </c>
    </row>
    <row r="617" spans="1:2">
      <c r="A617" s="26">
        <v>123.24</v>
      </c>
      <c r="B617">
        <v>484</v>
      </c>
    </row>
    <row r="618" spans="1:2">
      <c r="A618" s="26">
        <v>123.34</v>
      </c>
      <c r="B618">
        <v>483</v>
      </c>
    </row>
    <row r="619" spans="1:2">
      <c r="A619" s="26">
        <v>123.44</v>
      </c>
      <c r="B619">
        <v>482</v>
      </c>
    </row>
    <row r="620" spans="1:2">
      <c r="A620" s="26">
        <v>123.54</v>
      </c>
      <c r="B620">
        <v>481</v>
      </c>
    </row>
    <row r="621" spans="1:2">
      <c r="A621" s="26">
        <v>123.64</v>
      </c>
      <c r="B621">
        <v>480</v>
      </c>
    </row>
    <row r="622" spans="1:2">
      <c r="A622" s="26">
        <v>123.74</v>
      </c>
      <c r="B622">
        <v>479</v>
      </c>
    </row>
    <row r="623" spans="1:2">
      <c r="A623" s="26">
        <v>123.84</v>
      </c>
      <c r="B623">
        <v>478</v>
      </c>
    </row>
    <row r="624" spans="1:2">
      <c r="A624" s="26">
        <v>123.94</v>
      </c>
      <c r="B624">
        <v>477</v>
      </c>
    </row>
    <row r="625" spans="1:2">
      <c r="A625" s="26">
        <v>124.04</v>
      </c>
      <c r="B625">
        <v>476</v>
      </c>
    </row>
    <row r="626" spans="1:2">
      <c r="A626" s="26">
        <v>124.14</v>
      </c>
      <c r="B626">
        <v>475</v>
      </c>
    </row>
    <row r="627" spans="1:2">
      <c r="A627" s="26">
        <v>124.24</v>
      </c>
      <c r="B627">
        <v>474</v>
      </c>
    </row>
    <row r="628" spans="1:2">
      <c r="A628" s="26">
        <v>124.34</v>
      </c>
      <c r="B628">
        <v>473</v>
      </c>
    </row>
    <row r="629" spans="1:2">
      <c r="A629" s="26">
        <v>124.44</v>
      </c>
      <c r="B629">
        <v>472</v>
      </c>
    </row>
    <row r="630" spans="1:2">
      <c r="A630" s="26">
        <v>124.54</v>
      </c>
      <c r="B630">
        <v>471</v>
      </c>
    </row>
    <row r="631" spans="1:2">
      <c r="A631" s="26">
        <v>124.64</v>
      </c>
      <c r="B631">
        <v>470</v>
      </c>
    </row>
    <row r="632" spans="1:2">
      <c r="A632" s="26">
        <v>124.74</v>
      </c>
      <c r="B632">
        <v>469</v>
      </c>
    </row>
    <row r="633" spans="1:2">
      <c r="A633" s="26">
        <v>124.84</v>
      </c>
      <c r="B633">
        <v>468</v>
      </c>
    </row>
    <row r="634" spans="1:2">
      <c r="A634" s="26">
        <v>124.94</v>
      </c>
      <c r="B634">
        <v>467</v>
      </c>
    </row>
    <row r="635" spans="1:2">
      <c r="A635" s="26">
        <v>125.04</v>
      </c>
      <c r="B635">
        <v>466</v>
      </c>
    </row>
    <row r="636" spans="1:2">
      <c r="A636" s="26">
        <v>125.14</v>
      </c>
      <c r="B636">
        <v>465</v>
      </c>
    </row>
    <row r="637" spans="1:2">
      <c r="A637" s="26">
        <v>125.24</v>
      </c>
      <c r="B637">
        <v>464</v>
      </c>
    </row>
    <row r="638" spans="1:2">
      <c r="A638" s="26">
        <v>125.34</v>
      </c>
      <c r="B638">
        <v>463</v>
      </c>
    </row>
    <row r="639" spans="1:2">
      <c r="A639" s="26">
        <v>125.44</v>
      </c>
      <c r="B639">
        <v>462</v>
      </c>
    </row>
    <row r="640" spans="1:2">
      <c r="A640" s="26">
        <v>125.54</v>
      </c>
      <c r="B640">
        <v>461</v>
      </c>
    </row>
    <row r="641" spans="1:2">
      <c r="A641" s="26">
        <v>125.64</v>
      </c>
      <c r="B641">
        <v>460</v>
      </c>
    </row>
    <row r="642" spans="1:2">
      <c r="A642" s="26">
        <v>125.74</v>
      </c>
      <c r="B642">
        <v>459</v>
      </c>
    </row>
    <row r="643" spans="1:2">
      <c r="A643" s="26">
        <v>125.84</v>
      </c>
      <c r="B643">
        <v>458</v>
      </c>
    </row>
    <row r="644" spans="1:2">
      <c r="A644" s="26">
        <v>125.94</v>
      </c>
      <c r="B644">
        <v>457</v>
      </c>
    </row>
    <row r="645" spans="1:2">
      <c r="A645" s="26">
        <v>126.04</v>
      </c>
      <c r="B645">
        <v>456</v>
      </c>
    </row>
    <row r="646" spans="1:2">
      <c r="A646" s="26">
        <v>126.14</v>
      </c>
      <c r="B646">
        <v>455</v>
      </c>
    </row>
    <row r="647" spans="1:2">
      <c r="A647" s="26">
        <v>126.24</v>
      </c>
      <c r="B647">
        <v>454</v>
      </c>
    </row>
    <row r="648" spans="1:2">
      <c r="A648" s="26">
        <v>126.34</v>
      </c>
      <c r="B648">
        <v>453</v>
      </c>
    </row>
    <row r="649" spans="1:2">
      <c r="A649" s="26">
        <v>126.44</v>
      </c>
      <c r="B649">
        <v>452</v>
      </c>
    </row>
    <row r="650" spans="1:2">
      <c r="A650" s="26">
        <v>126.54</v>
      </c>
      <c r="B650">
        <v>451</v>
      </c>
    </row>
    <row r="651" spans="1:2">
      <c r="A651" s="26">
        <v>126.64</v>
      </c>
      <c r="B651">
        <v>450</v>
      </c>
    </row>
    <row r="652" spans="1:2">
      <c r="A652" s="26">
        <v>126.74</v>
      </c>
      <c r="B652">
        <v>449</v>
      </c>
    </row>
    <row r="653" spans="1:2">
      <c r="A653" s="26">
        <v>126.84</v>
      </c>
      <c r="B653">
        <v>448</v>
      </c>
    </row>
    <row r="654" spans="1:2">
      <c r="A654" s="26">
        <v>126.94</v>
      </c>
      <c r="B654">
        <v>447</v>
      </c>
    </row>
    <row r="655" spans="1:2">
      <c r="A655" s="26">
        <v>127.04</v>
      </c>
      <c r="B655">
        <v>446</v>
      </c>
    </row>
    <row r="656" spans="1:2">
      <c r="A656" s="26">
        <v>127.14</v>
      </c>
      <c r="B656">
        <v>445</v>
      </c>
    </row>
    <row r="657" spans="1:2">
      <c r="A657" s="26">
        <v>127.24</v>
      </c>
      <c r="B657">
        <v>444</v>
      </c>
    </row>
    <row r="658" spans="1:2">
      <c r="A658" s="26">
        <v>127.34</v>
      </c>
      <c r="B658">
        <v>443</v>
      </c>
    </row>
    <row r="659" spans="1:2">
      <c r="A659" s="26">
        <v>127.44</v>
      </c>
      <c r="B659">
        <v>442</v>
      </c>
    </row>
    <row r="660" spans="1:2">
      <c r="A660" s="26">
        <v>127.54</v>
      </c>
      <c r="B660">
        <v>441</v>
      </c>
    </row>
    <row r="661" spans="1:2">
      <c r="A661" s="26">
        <v>127.64</v>
      </c>
      <c r="B661">
        <v>440</v>
      </c>
    </row>
    <row r="662" spans="1:2">
      <c r="A662" s="26">
        <v>127.75</v>
      </c>
      <c r="B662">
        <v>439</v>
      </c>
    </row>
    <row r="663" spans="1:2">
      <c r="A663" s="26">
        <v>127.85</v>
      </c>
      <c r="B663">
        <v>438</v>
      </c>
    </row>
    <row r="664" spans="1:2">
      <c r="A664" s="26">
        <v>127.96</v>
      </c>
      <c r="B664">
        <v>437</v>
      </c>
    </row>
    <row r="665" spans="1:2">
      <c r="A665" s="26">
        <v>128.06</v>
      </c>
      <c r="B665">
        <v>436</v>
      </c>
    </row>
    <row r="666" spans="1:2">
      <c r="A666" s="26">
        <v>128.16999999999999</v>
      </c>
      <c r="B666">
        <v>435</v>
      </c>
    </row>
    <row r="667" spans="1:2">
      <c r="A667" s="26">
        <v>128.27000000000001</v>
      </c>
      <c r="B667">
        <v>434</v>
      </c>
    </row>
    <row r="668" spans="1:2">
      <c r="A668" s="26">
        <v>128.38</v>
      </c>
      <c r="B668">
        <v>433</v>
      </c>
    </row>
    <row r="669" spans="1:2">
      <c r="A669" s="26">
        <v>128.47999999999999</v>
      </c>
      <c r="B669">
        <v>432</v>
      </c>
    </row>
    <row r="670" spans="1:2">
      <c r="A670" s="26">
        <v>128.59</v>
      </c>
      <c r="B670">
        <v>431</v>
      </c>
    </row>
    <row r="671" spans="1:2">
      <c r="A671" s="26">
        <v>128.69</v>
      </c>
      <c r="B671">
        <v>430</v>
      </c>
    </row>
    <row r="672" spans="1:2">
      <c r="A672" s="26">
        <v>128.80000000000001</v>
      </c>
      <c r="B672">
        <v>429</v>
      </c>
    </row>
    <row r="673" spans="1:2">
      <c r="A673" s="26">
        <v>128.9</v>
      </c>
      <c r="B673">
        <v>428</v>
      </c>
    </row>
    <row r="674" spans="1:2">
      <c r="A674" s="26">
        <v>129.01</v>
      </c>
      <c r="B674">
        <v>427</v>
      </c>
    </row>
    <row r="675" spans="1:2">
      <c r="A675" s="26">
        <v>129.11000000000001</v>
      </c>
      <c r="B675">
        <v>426</v>
      </c>
    </row>
    <row r="676" spans="1:2">
      <c r="A676" s="26">
        <v>129.22</v>
      </c>
      <c r="B676">
        <v>425</v>
      </c>
    </row>
    <row r="677" spans="1:2">
      <c r="A677" s="26">
        <v>129.32</v>
      </c>
      <c r="B677">
        <v>424</v>
      </c>
    </row>
    <row r="678" spans="1:2">
      <c r="A678" s="26">
        <v>129.43</v>
      </c>
      <c r="B678">
        <v>423</v>
      </c>
    </row>
    <row r="679" spans="1:2">
      <c r="A679" s="26">
        <v>129.53</v>
      </c>
      <c r="B679">
        <v>422</v>
      </c>
    </row>
    <row r="680" spans="1:2">
      <c r="A680" s="26">
        <v>129.63999999999999</v>
      </c>
      <c r="B680">
        <v>421</v>
      </c>
    </row>
    <row r="681" spans="1:2">
      <c r="A681" s="26">
        <v>129.74</v>
      </c>
      <c r="B681">
        <v>420</v>
      </c>
    </row>
    <row r="682" spans="1:2">
      <c r="A682" s="26">
        <v>129.85</v>
      </c>
      <c r="B682">
        <v>419</v>
      </c>
    </row>
    <row r="683" spans="1:2">
      <c r="A683" s="26">
        <v>129.94999999999999</v>
      </c>
      <c r="B683">
        <v>418</v>
      </c>
    </row>
    <row r="684" spans="1:2">
      <c r="A684" s="26">
        <v>130.06</v>
      </c>
      <c r="B684">
        <v>417</v>
      </c>
    </row>
    <row r="685" spans="1:2">
      <c r="A685" s="26">
        <v>130.16</v>
      </c>
      <c r="B685">
        <v>416</v>
      </c>
    </row>
    <row r="686" spans="1:2">
      <c r="A686" s="26">
        <v>130.27000000000001</v>
      </c>
      <c r="B686">
        <v>415</v>
      </c>
    </row>
    <row r="687" spans="1:2">
      <c r="A687" s="26">
        <v>130.37</v>
      </c>
      <c r="B687">
        <v>414</v>
      </c>
    </row>
    <row r="688" spans="1:2">
      <c r="A688" s="26">
        <v>130.47999999999999</v>
      </c>
      <c r="B688">
        <v>413</v>
      </c>
    </row>
    <row r="689" spans="1:2">
      <c r="A689" s="26">
        <v>130.58000000000001</v>
      </c>
      <c r="B689">
        <v>412</v>
      </c>
    </row>
    <row r="690" spans="1:2">
      <c r="A690" s="26">
        <v>130.69</v>
      </c>
      <c r="B690">
        <v>411</v>
      </c>
    </row>
    <row r="691" spans="1:2">
      <c r="A691" s="26">
        <v>130.79</v>
      </c>
      <c r="B691">
        <v>410</v>
      </c>
    </row>
    <row r="692" spans="1:2">
      <c r="A692" s="26">
        <v>130.9</v>
      </c>
      <c r="B692">
        <v>409</v>
      </c>
    </row>
    <row r="693" spans="1:2">
      <c r="A693" s="26">
        <v>131</v>
      </c>
      <c r="B693">
        <v>408</v>
      </c>
    </row>
    <row r="694" spans="1:2">
      <c r="A694" s="26">
        <v>131.11000000000001</v>
      </c>
      <c r="B694">
        <v>407</v>
      </c>
    </row>
    <row r="695" spans="1:2">
      <c r="A695" s="26">
        <v>131.21</v>
      </c>
      <c r="B695">
        <v>406</v>
      </c>
    </row>
    <row r="696" spans="1:2">
      <c r="A696" s="26">
        <v>131.32</v>
      </c>
      <c r="B696">
        <v>405</v>
      </c>
    </row>
    <row r="697" spans="1:2">
      <c r="A697" s="26">
        <v>131.41999999999999</v>
      </c>
      <c r="B697">
        <v>404</v>
      </c>
    </row>
    <row r="698" spans="1:2">
      <c r="A698" s="26">
        <v>131.53</v>
      </c>
      <c r="B698">
        <v>403</v>
      </c>
    </row>
    <row r="699" spans="1:2">
      <c r="A699" s="26">
        <v>131.63</v>
      </c>
      <c r="B699">
        <v>402</v>
      </c>
    </row>
    <row r="700" spans="1:2">
      <c r="A700" s="26">
        <v>131.74</v>
      </c>
      <c r="B700">
        <v>401</v>
      </c>
    </row>
    <row r="701" spans="1:2">
      <c r="A701" s="26">
        <v>131.85</v>
      </c>
      <c r="B701">
        <v>400</v>
      </c>
    </row>
    <row r="702" spans="1:2">
      <c r="A702" s="26">
        <v>131.96</v>
      </c>
      <c r="B702">
        <v>399</v>
      </c>
    </row>
    <row r="703" spans="1:2">
      <c r="A703" s="26">
        <v>132.07</v>
      </c>
      <c r="B703">
        <v>398</v>
      </c>
    </row>
    <row r="704" spans="1:2">
      <c r="A704" s="26">
        <v>132</v>
      </c>
      <c r="B704">
        <v>397</v>
      </c>
    </row>
    <row r="705" spans="1:2">
      <c r="A705" s="26">
        <v>132.29</v>
      </c>
      <c r="B705">
        <v>396</v>
      </c>
    </row>
    <row r="706" spans="1:2">
      <c r="A706" s="26">
        <v>132.4</v>
      </c>
      <c r="B706">
        <v>395</v>
      </c>
    </row>
    <row r="707" spans="1:2">
      <c r="A707" s="26">
        <v>132.51</v>
      </c>
      <c r="B707">
        <v>394</v>
      </c>
    </row>
    <row r="708" spans="1:2">
      <c r="A708" s="26">
        <v>132.62</v>
      </c>
      <c r="B708">
        <v>393</v>
      </c>
    </row>
    <row r="709" spans="1:2">
      <c r="A709" s="26">
        <v>132.72999999999999</v>
      </c>
      <c r="B709">
        <v>392</v>
      </c>
    </row>
    <row r="710" spans="1:2">
      <c r="A710" s="26">
        <v>132.84</v>
      </c>
      <c r="B710">
        <v>391</v>
      </c>
    </row>
    <row r="711" spans="1:2">
      <c r="A711" s="26">
        <v>132.94999999999999</v>
      </c>
      <c r="B711">
        <v>390</v>
      </c>
    </row>
    <row r="712" spans="1:2">
      <c r="A712" s="26">
        <v>133.06</v>
      </c>
      <c r="B712">
        <v>389</v>
      </c>
    </row>
    <row r="713" spans="1:2">
      <c r="A713" s="26">
        <v>133.16999999999999</v>
      </c>
      <c r="B713">
        <v>388</v>
      </c>
    </row>
    <row r="714" spans="1:2">
      <c r="A714" s="26">
        <v>133.28</v>
      </c>
      <c r="B714">
        <v>387</v>
      </c>
    </row>
    <row r="715" spans="1:2">
      <c r="A715" s="26">
        <v>133.38999999999999</v>
      </c>
      <c r="B715">
        <v>386</v>
      </c>
    </row>
    <row r="716" spans="1:2">
      <c r="A716" s="26">
        <v>133.5</v>
      </c>
      <c r="B716">
        <v>385</v>
      </c>
    </row>
    <row r="717" spans="1:2">
      <c r="A717" s="26">
        <v>133.61000000000001</v>
      </c>
      <c r="B717">
        <v>384</v>
      </c>
    </row>
    <row r="718" spans="1:2">
      <c r="A718" s="26">
        <v>133.72</v>
      </c>
      <c r="B718">
        <v>383</v>
      </c>
    </row>
    <row r="719" spans="1:2">
      <c r="A719" s="26">
        <v>133.83000000000001</v>
      </c>
      <c r="B719">
        <v>382</v>
      </c>
    </row>
    <row r="720" spans="1:2">
      <c r="A720" s="26">
        <v>133.94</v>
      </c>
      <c r="B720">
        <v>381</v>
      </c>
    </row>
    <row r="721" spans="1:2">
      <c r="A721" s="26">
        <v>134.05000000000001</v>
      </c>
      <c r="B721">
        <v>380</v>
      </c>
    </row>
    <row r="722" spans="1:2">
      <c r="A722" s="26">
        <v>134.16</v>
      </c>
      <c r="B722">
        <v>379</v>
      </c>
    </row>
    <row r="723" spans="1:2">
      <c r="A723" s="26">
        <v>134.27000000000001</v>
      </c>
      <c r="B723">
        <v>378</v>
      </c>
    </row>
    <row r="724" spans="1:2">
      <c r="A724" s="26">
        <v>134.38</v>
      </c>
      <c r="B724">
        <v>377</v>
      </c>
    </row>
    <row r="725" spans="1:2">
      <c r="A725" s="26">
        <v>134.49</v>
      </c>
      <c r="B725">
        <v>376</v>
      </c>
    </row>
    <row r="726" spans="1:2">
      <c r="A726" s="26">
        <v>134.6</v>
      </c>
      <c r="B726">
        <v>375</v>
      </c>
    </row>
    <row r="727" spans="1:2">
      <c r="A727" s="26">
        <v>134.71</v>
      </c>
      <c r="B727">
        <v>374</v>
      </c>
    </row>
    <row r="728" spans="1:2">
      <c r="A728" s="26">
        <v>134.82</v>
      </c>
      <c r="B728">
        <v>373</v>
      </c>
    </row>
    <row r="729" spans="1:2">
      <c r="A729" s="26">
        <v>134.93</v>
      </c>
      <c r="B729">
        <v>372</v>
      </c>
    </row>
    <row r="730" spans="1:2">
      <c r="A730" s="26">
        <v>135.04</v>
      </c>
      <c r="B730">
        <v>371</v>
      </c>
    </row>
    <row r="731" spans="1:2">
      <c r="A731" s="26">
        <v>135.15</v>
      </c>
      <c r="B731">
        <v>370</v>
      </c>
    </row>
    <row r="732" spans="1:2">
      <c r="A732" s="26">
        <v>135.26</v>
      </c>
      <c r="B732">
        <v>369</v>
      </c>
    </row>
    <row r="733" spans="1:2">
      <c r="A733" s="26">
        <v>135.37</v>
      </c>
      <c r="B733">
        <v>368</v>
      </c>
    </row>
    <row r="734" spans="1:2">
      <c r="A734" s="26">
        <v>135.47999999999999</v>
      </c>
      <c r="B734">
        <v>367</v>
      </c>
    </row>
    <row r="735" spans="1:2">
      <c r="A735" s="26">
        <v>135.59</v>
      </c>
      <c r="B735">
        <v>366</v>
      </c>
    </row>
    <row r="736" spans="1:2">
      <c r="A736" s="26">
        <v>135.69999999999999</v>
      </c>
      <c r="B736">
        <v>365</v>
      </c>
    </row>
    <row r="737" spans="1:2">
      <c r="A737" s="26">
        <v>135.81</v>
      </c>
      <c r="B737">
        <v>364</v>
      </c>
    </row>
    <row r="738" spans="1:2">
      <c r="A738" s="26">
        <v>135.91999999999999</v>
      </c>
      <c r="B738">
        <v>363</v>
      </c>
    </row>
    <row r="739" spans="1:2">
      <c r="A739" s="26">
        <v>136.03</v>
      </c>
      <c r="B739">
        <v>362</v>
      </c>
    </row>
    <row r="740" spans="1:2">
      <c r="A740" s="26">
        <v>136.13999999999999</v>
      </c>
      <c r="B740">
        <v>361</v>
      </c>
    </row>
    <row r="741" spans="1:2">
      <c r="A741" s="26">
        <v>136.25</v>
      </c>
      <c r="B741">
        <v>360</v>
      </c>
    </row>
    <row r="742" spans="1:2">
      <c r="A742" s="26">
        <v>136.36000000000001</v>
      </c>
      <c r="B742">
        <v>359</v>
      </c>
    </row>
    <row r="743" spans="1:2">
      <c r="A743" s="26">
        <v>136.47</v>
      </c>
      <c r="B743">
        <v>358</v>
      </c>
    </row>
    <row r="744" spans="1:2">
      <c r="A744" s="26">
        <v>136.58000000000001</v>
      </c>
      <c r="B744">
        <v>357</v>
      </c>
    </row>
    <row r="745" spans="1:2">
      <c r="A745" s="26">
        <v>136.69</v>
      </c>
      <c r="B745">
        <v>356</v>
      </c>
    </row>
    <row r="746" spans="1:2">
      <c r="A746" s="26">
        <v>136.80000000000001</v>
      </c>
      <c r="B746">
        <v>355</v>
      </c>
    </row>
    <row r="747" spans="1:2">
      <c r="A747" s="26">
        <v>136.91</v>
      </c>
      <c r="B747">
        <v>354</v>
      </c>
    </row>
    <row r="748" spans="1:2">
      <c r="A748" s="26">
        <v>137.02000000000001</v>
      </c>
      <c r="B748">
        <v>353</v>
      </c>
    </row>
    <row r="749" spans="1:2">
      <c r="A749" s="26">
        <v>137.13</v>
      </c>
      <c r="B749">
        <v>352</v>
      </c>
    </row>
    <row r="750" spans="1:2">
      <c r="A750" s="26">
        <v>137.24</v>
      </c>
      <c r="B750">
        <v>351</v>
      </c>
    </row>
    <row r="751" spans="1:2">
      <c r="A751" s="26">
        <v>137.35</v>
      </c>
      <c r="B751">
        <v>350</v>
      </c>
    </row>
    <row r="752" spans="1:2">
      <c r="A752" s="26">
        <v>137.46</v>
      </c>
      <c r="B752">
        <v>349</v>
      </c>
    </row>
    <row r="753" spans="1:2">
      <c r="A753" s="26">
        <v>137.57</v>
      </c>
      <c r="B753">
        <v>348</v>
      </c>
    </row>
    <row r="754" spans="1:2">
      <c r="A754" s="26">
        <v>137.68</v>
      </c>
      <c r="B754">
        <v>347</v>
      </c>
    </row>
    <row r="755" spans="1:2">
      <c r="A755" s="26">
        <v>137.79</v>
      </c>
      <c r="B755">
        <v>346</v>
      </c>
    </row>
    <row r="756" spans="1:2">
      <c r="A756" s="26">
        <v>137.9</v>
      </c>
      <c r="B756">
        <v>345</v>
      </c>
    </row>
    <row r="757" spans="1:2">
      <c r="A757" s="26">
        <v>138.01</v>
      </c>
      <c r="B757">
        <v>344</v>
      </c>
    </row>
    <row r="758" spans="1:2">
      <c r="A758" s="26">
        <v>138.12</v>
      </c>
      <c r="B758">
        <v>343</v>
      </c>
    </row>
    <row r="759" spans="1:2">
      <c r="A759" s="26">
        <v>138.22999999999999</v>
      </c>
      <c r="B759">
        <v>342</v>
      </c>
    </row>
    <row r="760" spans="1:2">
      <c r="A760" s="26">
        <v>138.34</v>
      </c>
      <c r="B760">
        <v>341</v>
      </c>
    </row>
    <row r="761" spans="1:2">
      <c r="A761" s="26">
        <v>138.44999999999999</v>
      </c>
      <c r="B761">
        <v>340</v>
      </c>
    </row>
    <row r="762" spans="1:2">
      <c r="A762" s="26">
        <v>138.56</v>
      </c>
      <c r="B762">
        <v>339</v>
      </c>
    </row>
    <row r="763" spans="1:2">
      <c r="A763" s="26">
        <v>138.66999999999999</v>
      </c>
      <c r="B763">
        <v>338</v>
      </c>
    </row>
    <row r="764" spans="1:2">
      <c r="A764" s="26">
        <v>138.78</v>
      </c>
      <c r="B764">
        <v>337</v>
      </c>
    </row>
    <row r="765" spans="1:2">
      <c r="A765" s="26">
        <v>138.88999999999999</v>
      </c>
      <c r="B765">
        <v>336</v>
      </c>
    </row>
    <row r="766" spans="1:2">
      <c r="A766" s="26">
        <v>139</v>
      </c>
      <c r="B766">
        <v>335</v>
      </c>
    </row>
    <row r="767" spans="1:2">
      <c r="A767" s="26">
        <v>139.11000000000001</v>
      </c>
      <c r="B767">
        <v>334</v>
      </c>
    </row>
    <row r="768" spans="1:2">
      <c r="A768" s="26">
        <v>139.22</v>
      </c>
      <c r="B768">
        <v>333</v>
      </c>
    </row>
    <row r="769" spans="1:2">
      <c r="A769" s="26">
        <v>139.33000000000001</v>
      </c>
      <c r="B769">
        <v>332</v>
      </c>
    </row>
    <row r="770" spans="1:2">
      <c r="A770" s="26">
        <v>139.44</v>
      </c>
      <c r="B770">
        <v>331</v>
      </c>
    </row>
    <row r="771" spans="1:2">
      <c r="A771" s="26">
        <v>139.55000000000001</v>
      </c>
      <c r="B771">
        <v>330</v>
      </c>
    </row>
    <row r="772" spans="1:2">
      <c r="A772" s="26">
        <v>139.66</v>
      </c>
      <c r="B772">
        <v>329</v>
      </c>
    </row>
    <row r="773" spans="1:2">
      <c r="A773" s="26">
        <v>139.77000000000001</v>
      </c>
      <c r="B773">
        <v>328</v>
      </c>
    </row>
    <row r="774" spans="1:2">
      <c r="A774" s="26">
        <v>139.88</v>
      </c>
      <c r="B774">
        <v>327</v>
      </c>
    </row>
    <row r="775" spans="1:2">
      <c r="A775" s="26">
        <v>139.99</v>
      </c>
      <c r="B775">
        <v>326</v>
      </c>
    </row>
    <row r="776" spans="1:2">
      <c r="A776" s="26">
        <v>140.1</v>
      </c>
      <c r="B776">
        <v>325</v>
      </c>
    </row>
    <row r="777" spans="1:2">
      <c r="A777" s="26">
        <v>140.21</v>
      </c>
      <c r="B777">
        <v>324</v>
      </c>
    </row>
    <row r="778" spans="1:2">
      <c r="A778" s="26">
        <v>140.32</v>
      </c>
      <c r="B778">
        <v>323</v>
      </c>
    </row>
    <row r="779" spans="1:2">
      <c r="A779" s="26">
        <v>140.43</v>
      </c>
      <c r="B779">
        <v>322</v>
      </c>
    </row>
    <row r="780" spans="1:2">
      <c r="A780" s="26">
        <v>140.54</v>
      </c>
      <c r="B780">
        <v>321</v>
      </c>
    </row>
    <row r="781" spans="1:2">
      <c r="A781" s="26">
        <v>140.65</v>
      </c>
      <c r="B781">
        <v>320</v>
      </c>
    </row>
    <row r="782" spans="1:2">
      <c r="A782" s="26">
        <v>140.77000000000001</v>
      </c>
      <c r="B782">
        <v>319</v>
      </c>
    </row>
    <row r="783" spans="1:2">
      <c r="A783" s="26">
        <v>140.88</v>
      </c>
      <c r="B783">
        <v>318</v>
      </c>
    </row>
    <row r="784" spans="1:2">
      <c r="A784" s="26">
        <v>141</v>
      </c>
      <c r="B784">
        <v>317</v>
      </c>
    </row>
    <row r="785" spans="1:2">
      <c r="A785" s="26">
        <v>141.11000000000001</v>
      </c>
      <c r="B785">
        <v>316</v>
      </c>
    </row>
    <row r="786" spans="1:2">
      <c r="A786" s="26">
        <v>141.22999999999999</v>
      </c>
      <c r="B786">
        <v>315</v>
      </c>
    </row>
    <row r="787" spans="1:2">
      <c r="A787" s="26">
        <v>141.34</v>
      </c>
      <c r="B787">
        <v>314</v>
      </c>
    </row>
    <row r="788" spans="1:2">
      <c r="A788" s="26">
        <v>141.46</v>
      </c>
      <c r="B788">
        <v>313</v>
      </c>
    </row>
    <row r="789" spans="1:2">
      <c r="A789" s="26">
        <v>141.57</v>
      </c>
      <c r="B789">
        <v>312</v>
      </c>
    </row>
    <row r="790" spans="1:2">
      <c r="A790" s="26">
        <v>141.69</v>
      </c>
      <c r="B790">
        <v>311</v>
      </c>
    </row>
    <row r="791" spans="1:2">
      <c r="A791" s="26">
        <v>141.80000000000001</v>
      </c>
      <c r="B791">
        <v>310</v>
      </c>
    </row>
    <row r="792" spans="1:2">
      <c r="A792" s="26">
        <v>141.91999999999999</v>
      </c>
      <c r="B792">
        <v>309</v>
      </c>
    </row>
    <row r="793" spans="1:2">
      <c r="A793" s="26">
        <v>142.03</v>
      </c>
      <c r="B793">
        <v>308</v>
      </c>
    </row>
    <row r="794" spans="1:2">
      <c r="A794" s="26">
        <v>142.15</v>
      </c>
      <c r="B794">
        <v>307</v>
      </c>
    </row>
    <row r="795" spans="1:2">
      <c r="A795" s="26">
        <v>142.26</v>
      </c>
      <c r="B795">
        <v>306</v>
      </c>
    </row>
    <row r="796" spans="1:2">
      <c r="A796" s="26">
        <v>142.38</v>
      </c>
      <c r="B796">
        <v>305</v>
      </c>
    </row>
    <row r="797" spans="1:2">
      <c r="A797" s="26">
        <v>142.49</v>
      </c>
      <c r="B797">
        <v>304</v>
      </c>
    </row>
    <row r="798" spans="1:2">
      <c r="A798" s="26">
        <v>142.61000000000001</v>
      </c>
      <c r="B798">
        <v>303</v>
      </c>
    </row>
    <row r="799" spans="1:2">
      <c r="A799" s="26">
        <v>142.72</v>
      </c>
      <c r="B799">
        <v>302</v>
      </c>
    </row>
    <row r="800" spans="1:2">
      <c r="A800" s="26">
        <v>142.84</v>
      </c>
      <c r="B800">
        <v>301</v>
      </c>
    </row>
    <row r="801" spans="1:2">
      <c r="A801" s="26">
        <v>142.94999999999999</v>
      </c>
      <c r="B801">
        <v>300</v>
      </c>
    </row>
    <row r="802" spans="1:2">
      <c r="A802" s="26">
        <v>143.07</v>
      </c>
      <c r="B802">
        <v>299</v>
      </c>
    </row>
    <row r="803" spans="1:2">
      <c r="A803" s="26">
        <v>143.18</v>
      </c>
      <c r="B803">
        <v>298</v>
      </c>
    </row>
    <row r="804" spans="1:2">
      <c r="A804" s="26">
        <v>143.30000000000001</v>
      </c>
      <c r="B804">
        <v>297</v>
      </c>
    </row>
    <row r="805" spans="1:2">
      <c r="A805" s="26">
        <v>143.41</v>
      </c>
      <c r="B805">
        <v>296</v>
      </c>
    </row>
    <row r="806" spans="1:2">
      <c r="A806" s="26">
        <v>143.53</v>
      </c>
      <c r="B806">
        <v>295</v>
      </c>
    </row>
    <row r="807" spans="1:2">
      <c r="A807" s="26">
        <v>143.63999999999999</v>
      </c>
      <c r="B807">
        <v>294</v>
      </c>
    </row>
    <row r="808" spans="1:2">
      <c r="A808" s="26">
        <v>143.76</v>
      </c>
      <c r="B808">
        <v>293</v>
      </c>
    </row>
    <row r="809" spans="1:2">
      <c r="A809" s="26">
        <v>143.87</v>
      </c>
      <c r="B809">
        <v>292</v>
      </c>
    </row>
    <row r="810" spans="1:2">
      <c r="A810" s="26">
        <v>143.99</v>
      </c>
      <c r="B810">
        <v>291</v>
      </c>
    </row>
    <row r="811" spans="1:2">
      <c r="A811" s="26">
        <v>144.1</v>
      </c>
      <c r="B811">
        <v>290</v>
      </c>
    </row>
    <row r="812" spans="1:2">
      <c r="A812" s="26">
        <v>144.22</v>
      </c>
      <c r="B812">
        <v>289</v>
      </c>
    </row>
    <row r="813" spans="1:2">
      <c r="A813" s="26">
        <v>144.33000000000001</v>
      </c>
      <c r="B813">
        <v>288</v>
      </c>
    </row>
    <row r="814" spans="1:2">
      <c r="A814" s="26">
        <v>144.44999999999999</v>
      </c>
      <c r="B814">
        <v>287</v>
      </c>
    </row>
    <row r="815" spans="1:2">
      <c r="A815" s="26">
        <v>144.57</v>
      </c>
      <c r="B815">
        <v>286</v>
      </c>
    </row>
    <row r="816" spans="1:2">
      <c r="A816" s="26">
        <v>144.69</v>
      </c>
      <c r="B816">
        <v>285</v>
      </c>
    </row>
    <row r="817" spans="1:2">
      <c r="A817" s="26">
        <v>144.81</v>
      </c>
      <c r="B817">
        <v>284</v>
      </c>
    </row>
    <row r="818" spans="1:2">
      <c r="A818" s="26">
        <v>144.93</v>
      </c>
      <c r="B818">
        <v>283</v>
      </c>
    </row>
    <row r="819" spans="1:2">
      <c r="A819" s="26">
        <v>145.05000000000001</v>
      </c>
      <c r="B819">
        <v>282</v>
      </c>
    </row>
    <row r="820" spans="1:2">
      <c r="A820" s="26">
        <v>145.16999999999999</v>
      </c>
      <c r="B820">
        <v>281</v>
      </c>
    </row>
    <row r="821" spans="1:2">
      <c r="A821" s="26">
        <v>145.29</v>
      </c>
      <c r="B821">
        <v>280</v>
      </c>
    </row>
    <row r="822" spans="1:2">
      <c r="A822" s="26">
        <v>145.41</v>
      </c>
      <c r="B822">
        <v>279</v>
      </c>
    </row>
    <row r="823" spans="1:2">
      <c r="A823" s="26">
        <v>145.53</v>
      </c>
      <c r="B823">
        <v>278</v>
      </c>
    </row>
    <row r="824" spans="1:2">
      <c r="A824" s="26">
        <v>145.65</v>
      </c>
      <c r="B824">
        <v>277</v>
      </c>
    </row>
    <row r="825" spans="1:2">
      <c r="A825" s="26">
        <v>145.77000000000001</v>
      </c>
      <c r="B825">
        <v>276</v>
      </c>
    </row>
    <row r="826" spans="1:2">
      <c r="A826" s="26">
        <v>145.88999999999999</v>
      </c>
      <c r="B826">
        <v>275</v>
      </c>
    </row>
    <row r="827" spans="1:2">
      <c r="A827" s="26">
        <v>146.01</v>
      </c>
      <c r="B827">
        <v>274</v>
      </c>
    </row>
    <row r="828" spans="1:2">
      <c r="A828" s="26">
        <v>146.13</v>
      </c>
      <c r="B828">
        <v>273</v>
      </c>
    </row>
    <row r="829" spans="1:2">
      <c r="A829" s="26">
        <v>146.25</v>
      </c>
      <c r="B829">
        <v>272</v>
      </c>
    </row>
    <row r="830" spans="1:2">
      <c r="A830" s="26">
        <v>146.37</v>
      </c>
      <c r="B830">
        <v>271</v>
      </c>
    </row>
    <row r="831" spans="1:2">
      <c r="A831" s="26">
        <v>146.49</v>
      </c>
      <c r="B831">
        <v>270</v>
      </c>
    </row>
    <row r="832" spans="1:2">
      <c r="A832" s="26">
        <v>146.61000000000001</v>
      </c>
      <c r="B832">
        <v>269</v>
      </c>
    </row>
    <row r="833" spans="1:2">
      <c r="A833" s="26">
        <v>146.72999999999999</v>
      </c>
      <c r="B833">
        <v>268</v>
      </c>
    </row>
    <row r="834" spans="1:2">
      <c r="A834" s="26">
        <v>146.85</v>
      </c>
      <c r="B834">
        <v>267</v>
      </c>
    </row>
    <row r="835" spans="1:2">
      <c r="A835" s="26">
        <v>146.97</v>
      </c>
      <c r="B835">
        <v>266</v>
      </c>
    </row>
    <row r="836" spans="1:2">
      <c r="A836" s="26">
        <v>147.11000000000001</v>
      </c>
      <c r="B836">
        <v>265</v>
      </c>
    </row>
    <row r="837" spans="1:2">
      <c r="A837" s="26">
        <v>147.22999999999999</v>
      </c>
      <c r="B837">
        <v>264</v>
      </c>
    </row>
    <row r="838" spans="1:2">
      <c r="A838" s="26">
        <v>147.37</v>
      </c>
      <c r="B838">
        <v>263</v>
      </c>
    </row>
    <row r="839" spans="1:2">
      <c r="A839" s="26">
        <v>147.49</v>
      </c>
      <c r="B839">
        <v>262</v>
      </c>
    </row>
    <row r="840" spans="1:2">
      <c r="A840" s="26">
        <v>147.63</v>
      </c>
      <c r="B840">
        <v>261</v>
      </c>
    </row>
    <row r="841" spans="1:2">
      <c r="A841" s="26">
        <v>147.75</v>
      </c>
      <c r="B841">
        <v>260</v>
      </c>
    </row>
    <row r="842" spans="1:2">
      <c r="A842" s="26">
        <v>147.88999999999999</v>
      </c>
      <c r="B842">
        <v>259</v>
      </c>
    </row>
    <row r="843" spans="1:2">
      <c r="A843" s="26">
        <v>148.01</v>
      </c>
      <c r="B843">
        <v>258</v>
      </c>
    </row>
    <row r="844" spans="1:2">
      <c r="A844" s="26">
        <v>148.15</v>
      </c>
      <c r="B844">
        <v>257</v>
      </c>
    </row>
    <row r="845" spans="1:2">
      <c r="A845" s="26">
        <v>148.27000000000001</v>
      </c>
      <c r="B845">
        <v>256</v>
      </c>
    </row>
    <row r="846" spans="1:2">
      <c r="A846" s="26">
        <v>148.41</v>
      </c>
      <c r="B846">
        <v>255</v>
      </c>
    </row>
    <row r="847" spans="1:2">
      <c r="A847" s="26">
        <v>148.53</v>
      </c>
      <c r="B847">
        <v>254</v>
      </c>
    </row>
    <row r="848" spans="1:2">
      <c r="A848" s="26">
        <v>148.66999999999999</v>
      </c>
      <c r="B848">
        <v>253</v>
      </c>
    </row>
    <row r="849" spans="1:2">
      <c r="A849" s="26">
        <v>148.79</v>
      </c>
      <c r="B849">
        <v>252</v>
      </c>
    </row>
    <row r="850" spans="1:2">
      <c r="A850" s="26">
        <v>148.93</v>
      </c>
      <c r="B850">
        <v>251</v>
      </c>
    </row>
    <row r="851" spans="1:2">
      <c r="A851" s="26">
        <v>149.05000000000001</v>
      </c>
      <c r="B851">
        <v>250</v>
      </c>
    </row>
    <row r="852" spans="1:2">
      <c r="A852" s="26">
        <v>149.19</v>
      </c>
      <c r="B852">
        <v>249</v>
      </c>
    </row>
    <row r="853" spans="1:2">
      <c r="A853" s="26">
        <v>149.31</v>
      </c>
      <c r="B853">
        <v>248</v>
      </c>
    </row>
    <row r="854" spans="1:2">
      <c r="A854" s="26">
        <v>149.44999999999999</v>
      </c>
      <c r="B854">
        <v>247</v>
      </c>
    </row>
    <row r="855" spans="1:2">
      <c r="A855" s="26">
        <v>149.57</v>
      </c>
      <c r="B855">
        <v>246</v>
      </c>
    </row>
    <row r="856" spans="1:2">
      <c r="A856" s="26">
        <v>149.71</v>
      </c>
      <c r="B856">
        <v>245</v>
      </c>
    </row>
    <row r="857" spans="1:2">
      <c r="A857" s="26">
        <v>149.83000000000001</v>
      </c>
      <c r="B857">
        <v>244</v>
      </c>
    </row>
    <row r="858" spans="1:2">
      <c r="A858" s="26">
        <v>149.97</v>
      </c>
      <c r="B858">
        <v>243</v>
      </c>
    </row>
    <row r="859" spans="1:2">
      <c r="A859" s="26">
        <v>150.09</v>
      </c>
      <c r="B859">
        <v>242</v>
      </c>
    </row>
    <row r="860" spans="1:2">
      <c r="A860" s="26">
        <v>150.22999999999999</v>
      </c>
      <c r="B860">
        <v>241</v>
      </c>
    </row>
    <row r="861" spans="1:2">
      <c r="A861" s="26">
        <v>150.35</v>
      </c>
      <c r="B861">
        <v>240</v>
      </c>
    </row>
    <row r="862" spans="1:2">
      <c r="A862" s="26">
        <v>150.49</v>
      </c>
      <c r="B862">
        <v>239</v>
      </c>
    </row>
    <row r="863" spans="1:2">
      <c r="A863" s="26">
        <v>150.61000000000001</v>
      </c>
      <c r="B863">
        <v>238</v>
      </c>
    </row>
    <row r="864" spans="1:2">
      <c r="A864" s="26">
        <v>150.75</v>
      </c>
      <c r="B864">
        <v>237</v>
      </c>
    </row>
    <row r="865" spans="1:2">
      <c r="A865" s="26">
        <v>150.87</v>
      </c>
      <c r="B865">
        <v>236</v>
      </c>
    </row>
    <row r="866" spans="1:2">
      <c r="A866" s="26">
        <v>151.01</v>
      </c>
      <c r="B866">
        <v>235</v>
      </c>
    </row>
    <row r="867" spans="1:2">
      <c r="A867" s="26">
        <v>151.13</v>
      </c>
      <c r="B867">
        <v>234</v>
      </c>
    </row>
    <row r="868" spans="1:2">
      <c r="A868" s="26">
        <v>151.27000000000001</v>
      </c>
      <c r="B868">
        <v>233</v>
      </c>
    </row>
    <row r="869" spans="1:2">
      <c r="A869" s="26">
        <v>151.38999999999999</v>
      </c>
      <c r="B869">
        <v>232</v>
      </c>
    </row>
    <row r="870" spans="1:2">
      <c r="A870" s="26">
        <v>151.53</v>
      </c>
      <c r="B870">
        <v>231</v>
      </c>
    </row>
    <row r="871" spans="1:2">
      <c r="A871" s="26">
        <v>151.65</v>
      </c>
      <c r="B871">
        <v>230</v>
      </c>
    </row>
    <row r="872" spans="1:2">
      <c r="A872" s="26">
        <v>151.79</v>
      </c>
      <c r="B872">
        <v>229</v>
      </c>
    </row>
    <row r="873" spans="1:2">
      <c r="A873" s="26">
        <v>151.91</v>
      </c>
      <c r="B873">
        <v>228</v>
      </c>
    </row>
    <row r="874" spans="1:2">
      <c r="A874" s="26">
        <v>152.05000000000001</v>
      </c>
      <c r="B874">
        <v>227</v>
      </c>
    </row>
    <row r="875" spans="1:2">
      <c r="A875" s="26">
        <v>152.16999999999999</v>
      </c>
      <c r="B875">
        <v>226</v>
      </c>
    </row>
    <row r="876" spans="1:2">
      <c r="A876" s="26">
        <v>152.33000000000001</v>
      </c>
      <c r="B876">
        <v>225</v>
      </c>
    </row>
    <row r="877" spans="1:2">
      <c r="A877" s="26">
        <v>152.47</v>
      </c>
      <c r="B877">
        <v>224</v>
      </c>
    </row>
    <row r="878" spans="1:2">
      <c r="A878" s="26">
        <v>152.63</v>
      </c>
      <c r="B878">
        <v>223</v>
      </c>
    </row>
    <row r="879" spans="1:2">
      <c r="A879" s="26">
        <v>152.77000000000001</v>
      </c>
      <c r="B879">
        <v>222</v>
      </c>
    </row>
    <row r="880" spans="1:2">
      <c r="A880" s="26">
        <v>152.93</v>
      </c>
      <c r="B880">
        <v>221</v>
      </c>
    </row>
    <row r="881" spans="1:2">
      <c r="A881" s="26">
        <v>153.07</v>
      </c>
      <c r="B881">
        <v>220</v>
      </c>
    </row>
    <row r="882" spans="1:2">
      <c r="A882" s="26">
        <v>153.22999999999999</v>
      </c>
      <c r="B882">
        <v>219</v>
      </c>
    </row>
    <row r="883" spans="1:2">
      <c r="A883" s="26">
        <v>153.37</v>
      </c>
      <c r="B883">
        <v>218</v>
      </c>
    </row>
    <row r="884" spans="1:2">
      <c r="A884" s="26">
        <v>153.53</v>
      </c>
      <c r="B884">
        <v>217</v>
      </c>
    </row>
    <row r="885" spans="1:2">
      <c r="A885" s="26">
        <v>153.66999999999999</v>
      </c>
      <c r="B885">
        <v>216</v>
      </c>
    </row>
    <row r="886" spans="1:2">
      <c r="A886" s="26">
        <v>153.83000000000001</v>
      </c>
      <c r="B886">
        <v>215</v>
      </c>
    </row>
    <row r="887" spans="1:2">
      <c r="A887" s="26">
        <v>153.97</v>
      </c>
      <c r="B887">
        <v>214</v>
      </c>
    </row>
    <row r="888" spans="1:2">
      <c r="A888" s="26">
        <v>154.11000000000001</v>
      </c>
      <c r="B888">
        <v>213</v>
      </c>
    </row>
    <row r="889" spans="1:2">
      <c r="A889" s="26">
        <v>154.27000000000001</v>
      </c>
      <c r="B889">
        <v>212</v>
      </c>
    </row>
    <row r="890" spans="1:2">
      <c r="A890" s="26">
        <v>154.31</v>
      </c>
      <c r="B890">
        <v>211</v>
      </c>
    </row>
    <row r="891" spans="1:2">
      <c r="A891" s="26">
        <v>154.47</v>
      </c>
      <c r="B891">
        <v>210</v>
      </c>
    </row>
    <row r="892" spans="1:2">
      <c r="A892" s="26">
        <v>154.61000000000001</v>
      </c>
      <c r="B892">
        <v>209</v>
      </c>
    </row>
    <row r="893" spans="1:2">
      <c r="A893" s="26">
        <v>154.77000000000001</v>
      </c>
      <c r="B893">
        <v>208</v>
      </c>
    </row>
    <row r="894" spans="1:2">
      <c r="A894" s="26">
        <v>154.91</v>
      </c>
      <c r="B894">
        <v>207</v>
      </c>
    </row>
    <row r="895" spans="1:2">
      <c r="A895" s="26">
        <v>155.07</v>
      </c>
      <c r="B895">
        <v>206</v>
      </c>
    </row>
    <row r="896" spans="1:2">
      <c r="A896" s="26">
        <v>155.21</v>
      </c>
      <c r="B896">
        <v>205</v>
      </c>
    </row>
    <row r="897" spans="1:2">
      <c r="A897" s="26">
        <v>155.37</v>
      </c>
      <c r="B897">
        <v>204</v>
      </c>
    </row>
    <row r="898" spans="1:2">
      <c r="A898" s="26">
        <v>155.51</v>
      </c>
      <c r="B898">
        <v>203</v>
      </c>
    </row>
    <row r="899" spans="1:2">
      <c r="A899" s="26">
        <v>155.66999999999999</v>
      </c>
      <c r="B899">
        <v>202</v>
      </c>
    </row>
    <row r="900" spans="1:2">
      <c r="A900" s="26">
        <v>155.83000000000001</v>
      </c>
      <c r="B900">
        <v>201</v>
      </c>
    </row>
    <row r="901" spans="1:2">
      <c r="A901" s="26">
        <v>155.97</v>
      </c>
      <c r="B901">
        <v>200</v>
      </c>
    </row>
    <row r="902" spans="1:2">
      <c r="A902" s="26">
        <v>156.13999999999999</v>
      </c>
      <c r="B902">
        <v>199</v>
      </c>
    </row>
    <row r="903" spans="1:2">
      <c r="A903" s="26">
        <v>156.29</v>
      </c>
      <c r="B903">
        <v>198</v>
      </c>
    </row>
    <row r="904" spans="1:2">
      <c r="A904" s="26">
        <v>156.44999999999999</v>
      </c>
      <c r="B904">
        <v>197</v>
      </c>
    </row>
    <row r="905" spans="1:2">
      <c r="A905" s="26">
        <v>156.6</v>
      </c>
      <c r="B905">
        <v>196</v>
      </c>
    </row>
    <row r="906" spans="1:2">
      <c r="A906" s="26">
        <v>156.77000000000001</v>
      </c>
      <c r="B906">
        <v>195</v>
      </c>
    </row>
    <row r="907" spans="1:2">
      <c r="A907" s="26">
        <v>156.91999999999999</v>
      </c>
      <c r="B907">
        <v>194</v>
      </c>
    </row>
    <row r="908" spans="1:2">
      <c r="A908" s="26">
        <v>157.08000000000001</v>
      </c>
      <c r="B908">
        <v>193</v>
      </c>
    </row>
    <row r="909" spans="1:2">
      <c r="A909" s="26">
        <v>157.22999999999999</v>
      </c>
      <c r="B909">
        <v>192</v>
      </c>
    </row>
    <row r="910" spans="1:2">
      <c r="A910" s="26">
        <v>157.4</v>
      </c>
      <c r="B910">
        <v>191</v>
      </c>
    </row>
    <row r="911" spans="1:2">
      <c r="A911" s="26">
        <v>157.55000000000001</v>
      </c>
      <c r="B911">
        <v>190</v>
      </c>
    </row>
    <row r="912" spans="1:2">
      <c r="A912" s="26">
        <v>157.71</v>
      </c>
      <c r="B912">
        <v>189</v>
      </c>
    </row>
    <row r="913" spans="1:2">
      <c r="A913" s="26">
        <v>157.86000000000001</v>
      </c>
      <c r="B913">
        <v>188</v>
      </c>
    </row>
    <row r="914" spans="1:2">
      <c r="A914" s="26">
        <v>158.03</v>
      </c>
      <c r="B914">
        <v>187</v>
      </c>
    </row>
    <row r="915" spans="1:2">
      <c r="A915" s="26">
        <v>158.18</v>
      </c>
      <c r="B915">
        <v>186</v>
      </c>
    </row>
    <row r="916" spans="1:2">
      <c r="A916" s="26">
        <v>158.34</v>
      </c>
      <c r="B916">
        <v>185</v>
      </c>
    </row>
    <row r="917" spans="1:2">
      <c r="A917" s="26">
        <v>158.49</v>
      </c>
      <c r="B917">
        <v>184</v>
      </c>
    </row>
    <row r="918" spans="1:2">
      <c r="A918" s="26">
        <v>158.66</v>
      </c>
      <c r="B918">
        <v>183</v>
      </c>
    </row>
    <row r="919" spans="1:2">
      <c r="A919" s="26">
        <v>158.81</v>
      </c>
      <c r="B919">
        <v>182</v>
      </c>
    </row>
    <row r="920" spans="1:2">
      <c r="A920" s="26">
        <v>158.97</v>
      </c>
      <c r="B920">
        <v>181</v>
      </c>
    </row>
    <row r="921" spans="1:2">
      <c r="A921" s="26">
        <v>159.12</v>
      </c>
      <c r="B921">
        <v>180</v>
      </c>
    </row>
    <row r="922" spans="1:2">
      <c r="A922" s="26">
        <v>159.29</v>
      </c>
      <c r="B922">
        <v>179</v>
      </c>
    </row>
    <row r="923" spans="1:2">
      <c r="A923" s="26">
        <v>159.44</v>
      </c>
      <c r="B923">
        <v>178</v>
      </c>
    </row>
    <row r="924" spans="1:2">
      <c r="A924" s="26">
        <v>159.6</v>
      </c>
      <c r="B924">
        <v>177</v>
      </c>
    </row>
    <row r="925" spans="1:2">
      <c r="A925" s="26">
        <v>159.75</v>
      </c>
      <c r="B925">
        <v>176</v>
      </c>
    </row>
    <row r="926" spans="1:2">
      <c r="A926" s="26">
        <v>159.91999999999999</v>
      </c>
      <c r="B926">
        <v>175</v>
      </c>
    </row>
    <row r="927" spans="1:2">
      <c r="A927" s="26">
        <v>160.07</v>
      </c>
      <c r="B927">
        <v>174</v>
      </c>
    </row>
    <row r="928" spans="1:2">
      <c r="A928" s="26">
        <v>160.22999999999999</v>
      </c>
      <c r="B928">
        <v>173</v>
      </c>
    </row>
    <row r="929" spans="1:2">
      <c r="A929" s="26">
        <v>160.38</v>
      </c>
      <c r="B929">
        <v>172</v>
      </c>
    </row>
    <row r="930" spans="1:2">
      <c r="A930" s="26">
        <v>160.55000000000001</v>
      </c>
      <c r="B930">
        <v>171</v>
      </c>
    </row>
    <row r="931" spans="1:2">
      <c r="A931" s="26">
        <v>160.69999999999999</v>
      </c>
      <c r="B931">
        <v>170</v>
      </c>
    </row>
    <row r="932" spans="1:2">
      <c r="A932" s="26">
        <v>160.86000000000001</v>
      </c>
      <c r="B932">
        <v>169</v>
      </c>
    </row>
    <row r="933" spans="1:2">
      <c r="A933" s="26">
        <v>161.01</v>
      </c>
      <c r="B933">
        <v>168</v>
      </c>
    </row>
    <row r="934" spans="1:2">
      <c r="A934" s="26">
        <v>161.18</v>
      </c>
      <c r="B934">
        <v>167</v>
      </c>
    </row>
    <row r="935" spans="1:2">
      <c r="A935" s="26">
        <v>161.33000000000001</v>
      </c>
      <c r="B935">
        <v>166</v>
      </c>
    </row>
    <row r="936" spans="1:2">
      <c r="A936" s="26">
        <v>161.49</v>
      </c>
      <c r="B936">
        <v>165</v>
      </c>
    </row>
    <row r="937" spans="1:2">
      <c r="A937" s="26">
        <v>161.63999999999999</v>
      </c>
      <c r="B937">
        <v>164</v>
      </c>
    </row>
    <row r="938" spans="1:2">
      <c r="A938" s="26">
        <v>161.81</v>
      </c>
      <c r="B938">
        <v>163</v>
      </c>
    </row>
    <row r="939" spans="1:2">
      <c r="A939" s="26">
        <v>161.96</v>
      </c>
      <c r="B939">
        <v>162</v>
      </c>
    </row>
    <row r="940" spans="1:2">
      <c r="A940" s="26">
        <v>162.12</v>
      </c>
      <c r="B940">
        <v>161</v>
      </c>
    </row>
    <row r="941" spans="1:2">
      <c r="A941" s="26">
        <v>162.27000000000001</v>
      </c>
      <c r="B941">
        <v>160</v>
      </c>
    </row>
    <row r="942" spans="1:2">
      <c r="A942" s="26">
        <v>162.44</v>
      </c>
      <c r="B942">
        <v>159</v>
      </c>
    </row>
    <row r="943" spans="1:2">
      <c r="A943" s="26">
        <v>162.59</v>
      </c>
      <c r="B943">
        <v>158</v>
      </c>
    </row>
    <row r="944" spans="1:2">
      <c r="A944" s="26">
        <v>162.75</v>
      </c>
      <c r="B944">
        <v>157</v>
      </c>
    </row>
    <row r="945" spans="1:2">
      <c r="A945" s="26">
        <v>162.9</v>
      </c>
      <c r="B945">
        <v>156</v>
      </c>
    </row>
    <row r="946" spans="1:2">
      <c r="A946" s="26">
        <v>163.07</v>
      </c>
      <c r="B946">
        <v>155</v>
      </c>
    </row>
    <row r="947" spans="1:2">
      <c r="A947" s="26">
        <v>163.22</v>
      </c>
      <c r="B947">
        <v>154</v>
      </c>
    </row>
    <row r="948" spans="1:2">
      <c r="A948" s="26">
        <v>163.38</v>
      </c>
      <c r="B948">
        <v>153</v>
      </c>
    </row>
    <row r="949" spans="1:2">
      <c r="A949" s="26">
        <v>163.53</v>
      </c>
      <c r="B949">
        <v>152</v>
      </c>
    </row>
    <row r="950" spans="1:2">
      <c r="A950" s="26">
        <v>163.69999999999999</v>
      </c>
      <c r="B950">
        <v>151</v>
      </c>
    </row>
    <row r="951" spans="1:2">
      <c r="A951" s="26">
        <v>163.85</v>
      </c>
      <c r="B951">
        <v>150</v>
      </c>
    </row>
    <row r="952" spans="1:2">
      <c r="A952" s="26">
        <v>164.01</v>
      </c>
      <c r="B952">
        <v>149</v>
      </c>
    </row>
    <row r="953" spans="1:2">
      <c r="A953" s="26">
        <v>164.16</v>
      </c>
      <c r="B953">
        <v>148</v>
      </c>
    </row>
    <row r="954" spans="1:2">
      <c r="A954" s="26">
        <v>164.33</v>
      </c>
      <c r="B954">
        <v>147</v>
      </c>
    </row>
    <row r="955" spans="1:2">
      <c r="A955" s="26">
        <v>164.48</v>
      </c>
      <c r="B955">
        <v>146</v>
      </c>
    </row>
    <row r="956" spans="1:2">
      <c r="A956" s="26">
        <v>164.64</v>
      </c>
      <c r="B956">
        <v>145</v>
      </c>
    </row>
    <row r="957" spans="1:2">
      <c r="A957" s="26">
        <v>164.79</v>
      </c>
      <c r="B957">
        <v>144</v>
      </c>
    </row>
    <row r="958" spans="1:2">
      <c r="A958" s="26">
        <v>164.96</v>
      </c>
      <c r="B958">
        <v>143</v>
      </c>
    </row>
    <row r="959" spans="1:2">
      <c r="A959" s="26">
        <v>165.11</v>
      </c>
      <c r="B959">
        <v>142</v>
      </c>
    </row>
    <row r="960" spans="1:2">
      <c r="A960" s="26">
        <v>165.27</v>
      </c>
      <c r="B960">
        <v>141</v>
      </c>
    </row>
    <row r="961" spans="1:2">
      <c r="A961" s="26">
        <v>165.42</v>
      </c>
      <c r="B961">
        <v>140</v>
      </c>
    </row>
    <row r="962" spans="1:2">
      <c r="A962" s="26">
        <v>165.59</v>
      </c>
      <c r="B962">
        <v>139</v>
      </c>
    </row>
    <row r="963" spans="1:2">
      <c r="A963" s="26">
        <v>165.79</v>
      </c>
      <c r="B963">
        <v>138</v>
      </c>
    </row>
    <row r="964" spans="1:2">
      <c r="A964" s="26">
        <v>165.96</v>
      </c>
      <c r="B964">
        <v>137</v>
      </c>
    </row>
    <row r="965" spans="1:2">
      <c r="A965" s="26">
        <v>166.16</v>
      </c>
      <c r="B965">
        <v>136</v>
      </c>
    </row>
    <row r="966" spans="1:2">
      <c r="A966" s="26">
        <v>166.33</v>
      </c>
      <c r="B966">
        <v>135</v>
      </c>
    </row>
    <row r="967" spans="1:2">
      <c r="A967" s="26">
        <v>166.53</v>
      </c>
      <c r="B967">
        <v>134</v>
      </c>
    </row>
    <row r="968" spans="1:2">
      <c r="A968" s="26">
        <v>166.7</v>
      </c>
      <c r="B968">
        <v>133</v>
      </c>
    </row>
    <row r="969" spans="1:2">
      <c r="A969" s="26">
        <v>166.9</v>
      </c>
      <c r="B969">
        <v>132</v>
      </c>
    </row>
    <row r="970" spans="1:2">
      <c r="A970" s="26">
        <v>167.17</v>
      </c>
      <c r="B970">
        <v>131</v>
      </c>
    </row>
    <row r="971" spans="1:2">
      <c r="A971" s="26">
        <v>167.37</v>
      </c>
      <c r="B971">
        <v>130</v>
      </c>
    </row>
    <row r="972" spans="1:2">
      <c r="A972" s="26">
        <v>167.54</v>
      </c>
      <c r="B972">
        <v>129</v>
      </c>
    </row>
    <row r="973" spans="1:2">
      <c r="A973" s="26">
        <v>167.74</v>
      </c>
      <c r="B973">
        <v>128</v>
      </c>
    </row>
    <row r="974" spans="1:2">
      <c r="A974" s="26">
        <v>167.91</v>
      </c>
      <c r="B974">
        <v>127</v>
      </c>
    </row>
    <row r="975" spans="1:2">
      <c r="A975" s="26">
        <v>168.11</v>
      </c>
      <c r="B975">
        <v>126</v>
      </c>
    </row>
    <row r="976" spans="1:2">
      <c r="A976" s="26">
        <v>168.38</v>
      </c>
      <c r="B976">
        <v>125</v>
      </c>
    </row>
    <row r="977" spans="1:2">
      <c r="A977" s="26">
        <v>168.58</v>
      </c>
      <c r="B977">
        <v>124</v>
      </c>
    </row>
    <row r="978" spans="1:2">
      <c r="A978" s="26">
        <v>168.75</v>
      </c>
      <c r="B978">
        <v>123</v>
      </c>
    </row>
    <row r="979" spans="1:2">
      <c r="A979" s="26">
        <v>168.95</v>
      </c>
      <c r="B979">
        <v>122</v>
      </c>
    </row>
    <row r="980" spans="1:2">
      <c r="A980" s="26">
        <v>169.12</v>
      </c>
      <c r="B980">
        <v>121</v>
      </c>
    </row>
    <row r="981" spans="1:2">
      <c r="A981" s="26">
        <v>169.32</v>
      </c>
      <c r="B981">
        <v>120</v>
      </c>
    </row>
    <row r="982" spans="1:2">
      <c r="A982" s="26">
        <v>169.49</v>
      </c>
      <c r="B982">
        <v>119</v>
      </c>
    </row>
    <row r="983" spans="1:2">
      <c r="A983" s="26">
        <v>169.69</v>
      </c>
      <c r="B983">
        <v>118</v>
      </c>
    </row>
    <row r="984" spans="1:2">
      <c r="A984" s="26">
        <v>169.86</v>
      </c>
      <c r="B984">
        <v>117</v>
      </c>
    </row>
    <row r="985" spans="1:2">
      <c r="A985" s="26">
        <v>170.06</v>
      </c>
      <c r="B985">
        <v>116</v>
      </c>
    </row>
    <row r="986" spans="1:2">
      <c r="A986" s="26">
        <v>170.23</v>
      </c>
      <c r="B986">
        <v>115</v>
      </c>
    </row>
    <row r="987" spans="1:2">
      <c r="A987" s="26">
        <v>170.43</v>
      </c>
      <c r="B987">
        <v>114</v>
      </c>
    </row>
    <row r="988" spans="1:2">
      <c r="A988" s="26">
        <v>170.6</v>
      </c>
      <c r="B988">
        <v>113</v>
      </c>
    </row>
    <row r="989" spans="1:2">
      <c r="A989" s="26">
        <v>170.8</v>
      </c>
      <c r="B989">
        <v>112</v>
      </c>
    </row>
    <row r="990" spans="1:2">
      <c r="A990" s="26">
        <v>170.97</v>
      </c>
      <c r="B990">
        <v>111</v>
      </c>
    </row>
    <row r="991" spans="1:2">
      <c r="A991" s="26">
        <v>171.17</v>
      </c>
      <c r="B991">
        <v>110</v>
      </c>
    </row>
    <row r="992" spans="1:2">
      <c r="A992" s="26">
        <v>171.4</v>
      </c>
      <c r="B992">
        <v>109</v>
      </c>
    </row>
    <row r="993" spans="1:2">
      <c r="A993" s="26">
        <v>171.63</v>
      </c>
      <c r="B993">
        <v>108</v>
      </c>
    </row>
    <row r="994" spans="1:2">
      <c r="A994" s="26">
        <v>171.86</v>
      </c>
      <c r="B994">
        <v>107</v>
      </c>
    </row>
    <row r="995" spans="1:2">
      <c r="A995" s="26">
        <v>172.12</v>
      </c>
      <c r="B995">
        <v>106</v>
      </c>
    </row>
    <row r="996" spans="1:2">
      <c r="A996" s="26">
        <v>172.35</v>
      </c>
      <c r="B996">
        <v>105</v>
      </c>
    </row>
    <row r="997" spans="1:2">
      <c r="A997" s="26">
        <v>172.58</v>
      </c>
      <c r="B997">
        <v>104</v>
      </c>
    </row>
    <row r="998" spans="1:2">
      <c r="A998" s="26">
        <v>172.84</v>
      </c>
      <c r="B998">
        <v>103</v>
      </c>
    </row>
    <row r="999" spans="1:2">
      <c r="A999" s="26">
        <v>173.07</v>
      </c>
      <c r="B999">
        <v>102</v>
      </c>
    </row>
    <row r="1000" spans="1:2">
      <c r="A1000" s="26">
        <v>173.3</v>
      </c>
      <c r="B1000">
        <v>101</v>
      </c>
    </row>
    <row r="1001" spans="1:2">
      <c r="A1001" s="26">
        <v>173.56</v>
      </c>
      <c r="B1001">
        <v>100</v>
      </c>
    </row>
    <row r="1002" spans="1:2">
      <c r="A1002" s="26">
        <v>173.82</v>
      </c>
      <c r="B1002">
        <v>99</v>
      </c>
    </row>
    <row r="1003" spans="1:2">
      <c r="A1003" s="26">
        <v>174.1</v>
      </c>
      <c r="B1003">
        <v>98</v>
      </c>
    </row>
    <row r="1004" spans="1:2">
      <c r="A1004" s="26">
        <v>174.36</v>
      </c>
      <c r="B1004">
        <v>97</v>
      </c>
    </row>
    <row r="1005" spans="1:2">
      <c r="A1005" s="26">
        <v>174.64</v>
      </c>
      <c r="B1005">
        <v>96</v>
      </c>
    </row>
    <row r="1006" spans="1:2">
      <c r="A1006" s="26">
        <v>174.9</v>
      </c>
      <c r="B1006">
        <v>95</v>
      </c>
    </row>
    <row r="1007" spans="1:2">
      <c r="A1007" s="26">
        <v>175.18</v>
      </c>
      <c r="B1007">
        <v>94</v>
      </c>
    </row>
    <row r="1008" spans="1:2">
      <c r="A1008" s="26">
        <v>175.44</v>
      </c>
      <c r="B1008">
        <v>93</v>
      </c>
    </row>
    <row r="1009" spans="1:2">
      <c r="A1009" s="26">
        <v>175.72</v>
      </c>
      <c r="B1009">
        <v>92</v>
      </c>
    </row>
    <row r="1010" spans="1:2">
      <c r="A1010" s="26">
        <v>175.98</v>
      </c>
      <c r="B1010">
        <v>91</v>
      </c>
    </row>
    <row r="1011" spans="1:2">
      <c r="A1011" s="26">
        <v>176.26</v>
      </c>
      <c r="B1011">
        <v>90</v>
      </c>
    </row>
    <row r="1012" spans="1:2">
      <c r="A1012" s="26">
        <v>176.52</v>
      </c>
      <c r="B1012">
        <v>89</v>
      </c>
    </row>
    <row r="1013" spans="1:2">
      <c r="A1013" s="26">
        <v>176.8</v>
      </c>
      <c r="B1013">
        <v>88</v>
      </c>
    </row>
    <row r="1014" spans="1:2">
      <c r="A1014" s="26">
        <v>177.06</v>
      </c>
      <c r="B1014">
        <v>87</v>
      </c>
    </row>
    <row r="1015" spans="1:2">
      <c r="A1015" s="26">
        <v>177.34</v>
      </c>
      <c r="B1015">
        <v>86</v>
      </c>
    </row>
    <row r="1016" spans="1:2">
      <c r="A1016" s="26">
        <v>177.6</v>
      </c>
      <c r="B1016">
        <v>85</v>
      </c>
    </row>
    <row r="1017" spans="1:2">
      <c r="A1017" s="26">
        <v>177.88</v>
      </c>
      <c r="B1017">
        <v>84</v>
      </c>
    </row>
    <row r="1018" spans="1:2">
      <c r="A1018" s="26">
        <v>178.14</v>
      </c>
      <c r="B1018">
        <v>83</v>
      </c>
    </row>
    <row r="1019" spans="1:2">
      <c r="A1019" s="26">
        <v>178.42</v>
      </c>
      <c r="B1019">
        <v>82</v>
      </c>
    </row>
    <row r="1020" spans="1:2">
      <c r="A1020" s="26">
        <v>178.68</v>
      </c>
      <c r="B1020">
        <v>81</v>
      </c>
    </row>
    <row r="1021" spans="1:2">
      <c r="A1021" s="26">
        <v>178.96</v>
      </c>
      <c r="B1021">
        <v>80</v>
      </c>
    </row>
    <row r="1022" spans="1:2">
      <c r="A1022" s="26">
        <v>179.22</v>
      </c>
      <c r="B1022">
        <v>79</v>
      </c>
    </row>
    <row r="1023" spans="1:2">
      <c r="A1023" s="26">
        <v>179.52</v>
      </c>
      <c r="B1023">
        <v>78</v>
      </c>
    </row>
    <row r="1024" spans="1:2">
      <c r="A1024" s="26">
        <v>180.22</v>
      </c>
      <c r="B1024">
        <v>77</v>
      </c>
    </row>
    <row r="1025" spans="1:2">
      <c r="A1025" s="26">
        <v>180.52</v>
      </c>
      <c r="B1025">
        <v>76</v>
      </c>
    </row>
    <row r="1026" spans="1:2">
      <c r="A1026" s="26">
        <v>181.22</v>
      </c>
      <c r="B1026">
        <v>75</v>
      </c>
    </row>
    <row r="1027" spans="1:2">
      <c r="A1027" s="26">
        <v>181.52</v>
      </c>
      <c r="B1027">
        <v>74</v>
      </c>
    </row>
    <row r="1028" spans="1:2">
      <c r="A1028" s="26">
        <v>182.22</v>
      </c>
      <c r="B1028">
        <v>73</v>
      </c>
    </row>
    <row r="1029" spans="1:2">
      <c r="A1029" s="26">
        <v>182.52</v>
      </c>
      <c r="B1029">
        <v>72</v>
      </c>
    </row>
    <row r="1030" spans="1:2">
      <c r="A1030" s="26">
        <v>183.22</v>
      </c>
      <c r="B1030">
        <v>71</v>
      </c>
    </row>
    <row r="1031" spans="1:2">
      <c r="A1031" s="26">
        <v>183.52</v>
      </c>
      <c r="B1031">
        <v>70</v>
      </c>
    </row>
    <row r="1032" spans="1:2">
      <c r="A1032" s="26">
        <v>184.22</v>
      </c>
      <c r="B1032">
        <v>69</v>
      </c>
    </row>
    <row r="1033" spans="1:2">
      <c r="A1033" s="26">
        <v>184.55</v>
      </c>
      <c r="B1033">
        <v>68</v>
      </c>
    </row>
    <row r="1034" spans="1:2">
      <c r="A1034" s="26">
        <v>185.28</v>
      </c>
      <c r="B1034">
        <v>67</v>
      </c>
    </row>
    <row r="1035" spans="1:2">
      <c r="A1035" s="26">
        <v>186.01</v>
      </c>
      <c r="B1035">
        <v>66</v>
      </c>
    </row>
    <row r="1036" spans="1:2">
      <c r="A1036" s="26">
        <v>186.34</v>
      </c>
      <c r="B1036">
        <v>65</v>
      </c>
    </row>
    <row r="1037" spans="1:2">
      <c r="A1037" s="26">
        <v>187.07</v>
      </c>
      <c r="B1037">
        <v>64</v>
      </c>
    </row>
    <row r="1038" spans="1:2">
      <c r="A1038" s="26">
        <v>187.4</v>
      </c>
      <c r="B1038">
        <v>63</v>
      </c>
    </row>
    <row r="1039" spans="1:2">
      <c r="A1039" s="26">
        <v>188.13</v>
      </c>
      <c r="B1039">
        <v>62</v>
      </c>
    </row>
    <row r="1040" spans="1:2">
      <c r="A1040" s="26">
        <v>188.46</v>
      </c>
      <c r="B1040">
        <v>61</v>
      </c>
    </row>
    <row r="1041" spans="1:2">
      <c r="A1041" s="26">
        <v>189.19</v>
      </c>
      <c r="B1041">
        <v>60</v>
      </c>
    </row>
    <row r="1042" spans="1:2">
      <c r="A1042" s="26">
        <v>189.52</v>
      </c>
      <c r="B1042">
        <v>59</v>
      </c>
    </row>
    <row r="1043" spans="1:2">
      <c r="A1043" s="26">
        <v>190.27</v>
      </c>
      <c r="B1043">
        <v>58</v>
      </c>
    </row>
    <row r="1044" spans="1:2">
      <c r="A1044" s="26">
        <v>191.02</v>
      </c>
      <c r="B1044">
        <v>57</v>
      </c>
    </row>
    <row r="1045" spans="1:2">
      <c r="A1045" s="26">
        <v>191.37</v>
      </c>
      <c r="B1045">
        <v>56</v>
      </c>
    </row>
    <row r="1046" spans="1:2">
      <c r="A1046" s="26">
        <v>192.12</v>
      </c>
      <c r="B1046">
        <v>55</v>
      </c>
    </row>
    <row r="1047" spans="1:2">
      <c r="A1047" s="26">
        <v>192.47</v>
      </c>
      <c r="B1047">
        <v>54</v>
      </c>
    </row>
    <row r="1048" spans="1:2">
      <c r="A1048" s="26">
        <v>193.22</v>
      </c>
      <c r="B1048">
        <v>53</v>
      </c>
    </row>
    <row r="1049" spans="1:2">
      <c r="A1049" s="26">
        <v>193.57</v>
      </c>
      <c r="B1049">
        <v>52</v>
      </c>
    </row>
    <row r="1050" spans="1:2">
      <c r="A1050" s="26">
        <v>194.32</v>
      </c>
      <c r="B1050">
        <v>51</v>
      </c>
    </row>
    <row r="1051" spans="1:2">
      <c r="A1051" s="26">
        <v>195.07</v>
      </c>
      <c r="B1051">
        <v>50</v>
      </c>
    </row>
    <row r="1052" spans="1:2">
      <c r="A1052" s="26">
        <v>195.42</v>
      </c>
      <c r="B1052">
        <v>49</v>
      </c>
    </row>
    <row r="1053" spans="1:2">
      <c r="A1053" s="26">
        <v>195.8</v>
      </c>
      <c r="B1053">
        <v>48</v>
      </c>
    </row>
    <row r="1054" spans="1:2">
      <c r="A1054" s="26">
        <v>196.18</v>
      </c>
      <c r="B1054">
        <v>47</v>
      </c>
    </row>
    <row r="1055" spans="1:2">
      <c r="A1055" s="26">
        <v>196.56</v>
      </c>
      <c r="B1055">
        <v>46</v>
      </c>
    </row>
    <row r="1056" spans="1:2">
      <c r="A1056" s="26">
        <v>196.94</v>
      </c>
      <c r="B1056">
        <v>45</v>
      </c>
    </row>
    <row r="1057" spans="1:2">
      <c r="A1057" s="26">
        <v>197.32</v>
      </c>
      <c r="B1057">
        <v>44</v>
      </c>
    </row>
    <row r="1058" spans="1:2">
      <c r="A1058" s="26">
        <v>197.7</v>
      </c>
      <c r="B1058">
        <v>43</v>
      </c>
    </row>
    <row r="1059" spans="1:2">
      <c r="A1059" s="26">
        <v>198.08</v>
      </c>
      <c r="B1059">
        <v>42</v>
      </c>
    </row>
    <row r="1060" spans="1:2">
      <c r="A1060" s="26">
        <v>198.46</v>
      </c>
      <c r="B1060">
        <v>41</v>
      </c>
    </row>
    <row r="1061" spans="1:2">
      <c r="A1061" s="26">
        <v>198.84</v>
      </c>
      <c r="B1061">
        <v>40</v>
      </c>
    </row>
    <row r="1062" spans="1:2">
      <c r="A1062" s="26">
        <v>199.22</v>
      </c>
      <c r="B1062">
        <v>39</v>
      </c>
    </row>
    <row r="1063" spans="1:2">
      <c r="A1063" s="26">
        <v>199.62</v>
      </c>
      <c r="B1063">
        <v>38</v>
      </c>
    </row>
    <row r="1064" spans="1:2">
      <c r="A1064" s="26">
        <v>200.02</v>
      </c>
      <c r="B1064">
        <v>37</v>
      </c>
    </row>
    <row r="1065" spans="1:2">
      <c r="A1065" s="26">
        <v>200.42</v>
      </c>
      <c r="B1065">
        <v>36</v>
      </c>
    </row>
    <row r="1066" spans="1:2">
      <c r="A1066" s="26">
        <v>200.82</v>
      </c>
      <c r="B1066">
        <v>35</v>
      </c>
    </row>
    <row r="1067" spans="1:2">
      <c r="A1067" s="26">
        <v>201.22</v>
      </c>
      <c r="B1067">
        <v>34</v>
      </c>
    </row>
    <row r="1068" spans="1:2">
      <c r="A1068" s="26">
        <v>201.62</v>
      </c>
      <c r="B1068">
        <v>33</v>
      </c>
    </row>
    <row r="1069" spans="1:2">
      <c r="A1069" s="26">
        <v>202.02</v>
      </c>
      <c r="B1069">
        <v>32</v>
      </c>
    </row>
    <row r="1070" spans="1:2">
      <c r="A1070" s="26">
        <v>202.42</v>
      </c>
      <c r="B1070">
        <v>31</v>
      </c>
    </row>
    <row r="1071" spans="1:2">
      <c r="A1071" s="26">
        <v>202.82</v>
      </c>
      <c r="B1071">
        <v>30</v>
      </c>
    </row>
    <row r="1072" spans="1:2">
      <c r="A1072" s="26">
        <v>203.22</v>
      </c>
      <c r="B1072">
        <v>29</v>
      </c>
    </row>
    <row r="1073" spans="1:2">
      <c r="A1073" s="26">
        <v>203.65</v>
      </c>
      <c r="B1073">
        <v>28</v>
      </c>
    </row>
    <row r="1074" spans="1:2">
      <c r="A1074" s="26">
        <v>204.08</v>
      </c>
      <c r="B1074">
        <v>27</v>
      </c>
    </row>
    <row r="1075" spans="1:2">
      <c r="A1075" s="26">
        <v>204.51</v>
      </c>
      <c r="B1075">
        <v>26</v>
      </c>
    </row>
    <row r="1076" spans="1:2">
      <c r="A1076" s="26">
        <v>204.94</v>
      </c>
      <c r="B1076">
        <v>25</v>
      </c>
    </row>
    <row r="1077" spans="1:2">
      <c r="A1077" s="26">
        <v>205.37</v>
      </c>
      <c r="B1077">
        <v>24</v>
      </c>
    </row>
    <row r="1078" spans="1:2">
      <c r="A1078" s="26">
        <v>205.8</v>
      </c>
      <c r="B1078">
        <v>23</v>
      </c>
    </row>
    <row r="1079" spans="1:2">
      <c r="A1079" s="26">
        <v>206.23</v>
      </c>
      <c r="B1079">
        <v>22</v>
      </c>
    </row>
    <row r="1080" spans="1:2">
      <c r="A1080" s="26">
        <v>206.66</v>
      </c>
      <c r="B1080">
        <v>21</v>
      </c>
    </row>
    <row r="1081" spans="1:2">
      <c r="A1081" s="26">
        <v>207.09</v>
      </c>
      <c r="B1081">
        <v>20</v>
      </c>
    </row>
    <row r="1082" spans="1:2">
      <c r="A1082" s="26">
        <v>207.52</v>
      </c>
      <c r="B1082">
        <v>19</v>
      </c>
    </row>
    <row r="1083" spans="1:2">
      <c r="A1083" s="26">
        <v>208</v>
      </c>
      <c r="B1083">
        <v>18</v>
      </c>
    </row>
    <row r="1084" spans="1:2">
      <c r="A1084" s="26">
        <v>208.48</v>
      </c>
      <c r="B1084">
        <v>17</v>
      </c>
    </row>
    <row r="1085" spans="1:2">
      <c r="A1085" s="26">
        <v>208.99</v>
      </c>
      <c r="B1085">
        <v>16</v>
      </c>
    </row>
    <row r="1086" spans="1:2">
      <c r="A1086" s="26">
        <v>209.5</v>
      </c>
      <c r="B1086">
        <v>15</v>
      </c>
    </row>
    <row r="1087" spans="1:2">
      <c r="A1087" s="26">
        <v>210.06</v>
      </c>
      <c r="B1087">
        <v>14</v>
      </c>
    </row>
    <row r="1088" spans="1:2">
      <c r="A1088" s="26">
        <v>210.52</v>
      </c>
      <c r="B1088">
        <v>13</v>
      </c>
    </row>
    <row r="1089" spans="1:2">
      <c r="A1089" s="26">
        <v>211.13</v>
      </c>
      <c r="B1089">
        <v>12</v>
      </c>
    </row>
    <row r="1090" spans="1:2">
      <c r="A1090" s="26">
        <v>211.74</v>
      </c>
      <c r="B1090">
        <v>11</v>
      </c>
    </row>
    <row r="1091" spans="1:2">
      <c r="A1091" s="26">
        <v>212.4</v>
      </c>
      <c r="B1091">
        <v>10</v>
      </c>
    </row>
    <row r="1092" spans="1:2">
      <c r="A1092" s="26">
        <v>213.06</v>
      </c>
      <c r="B1092">
        <v>9</v>
      </c>
    </row>
    <row r="1093" spans="1:2">
      <c r="A1093" s="26">
        <v>213.82</v>
      </c>
      <c r="B1093">
        <v>8</v>
      </c>
    </row>
    <row r="1094" spans="1:2">
      <c r="A1094" s="26">
        <v>214.58</v>
      </c>
      <c r="B1094">
        <v>7</v>
      </c>
    </row>
    <row r="1095" spans="1:2">
      <c r="A1095" s="26">
        <v>215.39</v>
      </c>
      <c r="B1095">
        <v>6</v>
      </c>
    </row>
    <row r="1096" spans="1:2">
      <c r="A1096" s="26">
        <v>216.3</v>
      </c>
      <c r="B1096">
        <v>5</v>
      </c>
    </row>
    <row r="1097" spans="1:2">
      <c r="A1097" s="26">
        <v>217.21</v>
      </c>
      <c r="B1097">
        <v>4</v>
      </c>
    </row>
    <row r="1098" spans="1:2">
      <c r="A1098" s="26">
        <v>218.22</v>
      </c>
      <c r="B1098">
        <v>3</v>
      </c>
    </row>
    <row r="1099" spans="1:2">
      <c r="A1099" s="26">
        <v>219.23</v>
      </c>
      <c r="B1099">
        <v>2</v>
      </c>
    </row>
    <row r="1100" spans="1:2">
      <c r="A1100" s="26">
        <v>220.49</v>
      </c>
      <c r="B1100">
        <v>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6563-F202-41D6-B800-1A5B8BEA9CD7}">
  <dimension ref="A1:B868"/>
  <sheetViews>
    <sheetView workbookViewId="0">
      <pane ySplit="1" topLeftCell="A210" activePane="bottomLeft" state="frozen"/>
      <selection pane="bottomLeft" sqref="A1:XFD1"/>
    </sheetView>
  </sheetViews>
  <sheetFormatPr baseColWidth="10" defaultRowHeight="13"/>
  <cols>
    <col min="1" max="1" width="6.5" style="28" bestFit="1" customWidth="1"/>
    <col min="2" max="2" width="6.83203125" bestFit="1" customWidth="1"/>
  </cols>
  <sheetData>
    <row r="1" spans="1:2">
      <c r="A1" s="28" t="s">
        <v>21</v>
      </c>
      <c r="B1" t="s">
        <v>22</v>
      </c>
    </row>
    <row r="2" spans="1:2">
      <c r="A2" s="28">
        <v>86</v>
      </c>
      <c r="B2">
        <v>1119</v>
      </c>
    </row>
    <row r="3" spans="1:2">
      <c r="A3" s="28">
        <v>86.1</v>
      </c>
      <c r="B3">
        <v>1117</v>
      </c>
    </row>
    <row r="4" spans="1:2">
      <c r="A4" s="28">
        <v>86.2</v>
      </c>
      <c r="B4">
        <v>1116</v>
      </c>
    </row>
    <row r="5" spans="1:2">
      <c r="A5" s="28">
        <v>86.3</v>
      </c>
      <c r="B5">
        <v>1114</v>
      </c>
    </row>
    <row r="6" spans="1:2">
      <c r="A6" s="28">
        <v>86.4</v>
      </c>
      <c r="B6">
        <v>1112</v>
      </c>
    </row>
    <row r="7" spans="1:2">
      <c r="A7" s="28">
        <v>86.5</v>
      </c>
      <c r="B7">
        <v>1111</v>
      </c>
    </row>
    <row r="8" spans="1:2">
      <c r="A8" s="28">
        <v>86.6</v>
      </c>
      <c r="B8">
        <v>1109</v>
      </c>
    </row>
    <row r="9" spans="1:2">
      <c r="A9" s="28">
        <v>86.7</v>
      </c>
      <c r="B9">
        <v>1107</v>
      </c>
    </row>
    <row r="10" spans="1:2">
      <c r="A10" s="28">
        <v>86.8</v>
      </c>
      <c r="B10">
        <v>1105</v>
      </c>
    </row>
    <row r="11" spans="1:2">
      <c r="A11" s="28">
        <v>86.9</v>
      </c>
      <c r="B11">
        <v>1104</v>
      </c>
    </row>
    <row r="12" spans="1:2">
      <c r="A12" s="28">
        <v>87</v>
      </c>
      <c r="B12">
        <v>1102</v>
      </c>
    </row>
    <row r="13" spans="1:2">
      <c r="A13" s="28">
        <v>87.1</v>
      </c>
      <c r="B13">
        <v>1100</v>
      </c>
    </row>
    <row r="14" spans="1:2">
      <c r="A14" s="28">
        <v>87.2</v>
      </c>
      <c r="B14">
        <v>1098</v>
      </c>
    </row>
    <row r="15" spans="1:2">
      <c r="A15" s="28">
        <v>87.3</v>
      </c>
      <c r="B15">
        <v>1097</v>
      </c>
    </row>
    <row r="16" spans="1:2">
      <c r="A16" s="28">
        <v>87.4</v>
      </c>
      <c r="B16">
        <v>1095</v>
      </c>
    </row>
    <row r="17" spans="1:2">
      <c r="A17" s="28">
        <v>87.5</v>
      </c>
      <c r="B17">
        <v>1093</v>
      </c>
    </row>
    <row r="18" spans="1:2">
      <c r="A18" s="28">
        <v>87.6</v>
      </c>
      <c r="B18">
        <v>1091</v>
      </c>
    </row>
    <row r="19" spans="1:2">
      <c r="A19" s="28">
        <v>87.7</v>
      </c>
      <c r="B19">
        <v>1089</v>
      </c>
    </row>
    <row r="20" spans="1:2">
      <c r="A20" s="28">
        <v>87.8</v>
      </c>
      <c r="B20">
        <v>1088</v>
      </c>
    </row>
    <row r="21" spans="1:2">
      <c r="A21" s="28">
        <v>87.9</v>
      </c>
      <c r="B21">
        <v>1086</v>
      </c>
    </row>
    <row r="22" spans="1:2">
      <c r="A22" s="28">
        <v>88</v>
      </c>
      <c r="B22">
        <v>1084</v>
      </c>
    </row>
    <row r="23" spans="1:2">
      <c r="A23" s="28">
        <v>88.1</v>
      </c>
      <c r="B23">
        <v>1082</v>
      </c>
    </row>
    <row r="24" spans="1:2">
      <c r="A24" s="28">
        <v>88.2</v>
      </c>
      <c r="B24">
        <v>1081</v>
      </c>
    </row>
    <row r="25" spans="1:2">
      <c r="A25" s="28">
        <v>88.3</v>
      </c>
      <c r="B25">
        <v>1079</v>
      </c>
    </row>
    <row r="26" spans="1:2">
      <c r="A26" s="28">
        <v>88.4</v>
      </c>
      <c r="B26">
        <v>1077</v>
      </c>
    </row>
    <row r="27" spans="1:2">
      <c r="A27" s="28">
        <v>88.5</v>
      </c>
      <c r="B27">
        <v>1076</v>
      </c>
    </row>
    <row r="28" spans="1:2">
      <c r="A28" s="28">
        <v>88.6</v>
      </c>
      <c r="B28">
        <v>1074</v>
      </c>
    </row>
    <row r="29" spans="1:2">
      <c r="A29" s="28">
        <v>88.7</v>
      </c>
      <c r="B29">
        <v>1072</v>
      </c>
    </row>
    <row r="30" spans="1:2">
      <c r="A30" s="28">
        <v>88.8</v>
      </c>
      <c r="B30">
        <v>1070</v>
      </c>
    </row>
    <row r="31" spans="1:2">
      <c r="A31" s="28">
        <v>88.9</v>
      </c>
      <c r="B31">
        <v>1069</v>
      </c>
    </row>
    <row r="32" spans="1:2">
      <c r="A32" s="28">
        <v>89</v>
      </c>
      <c r="B32">
        <v>1067</v>
      </c>
    </row>
    <row r="33" spans="1:2">
      <c r="A33" s="28">
        <v>89.1</v>
      </c>
      <c r="B33">
        <v>1065</v>
      </c>
    </row>
    <row r="34" spans="1:2">
      <c r="A34" s="28">
        <v>89.2</v>
      </c>
      <c r="B34">
        <v>1064</v>
      </c>
    </row>
    <row r="35" spans="1:2">
      <c r="A35" s="28">
        <v>89.3</v>
      </c>
      <c r="B35">
        <v>1062</v>
      </c>
    </row>
    <row r="36" spans="1:2">
      <c r="A36" s="28">
        <v>89.4</v>
      </c>
      <c r="B36">
        <v>1060</v>
      </c>
    </row>
    <row r="37" spans="1:2">
      <c r="A37" s="28">
        <v>89.5</v>
      </c>
      <c r="B37">
        <v>1059</v>
      </c>
    </row>
    <row r="38" spans="1:2">
      <c r="A38" s="28">
        <v>89.6</v>
      </c>
      <c r="B38">
        <v>1057</v>
      </c>
    </row>
    <row r="39" spans="1:2">
      <c r="A39" s="28">
        <v>89.7</v>
      </c>
      <c r="B39">
        <v>1056</v>
      </c>
    </row>
    <row r="40" spans="1:2">
      <c r="A40" s="28">
        <v>89.8</v>
      </c>
      <c r="B40">
        <v>1054</v>
      </c>
    </row>
    <row r="41" spans="1:2">
      <c r="A41" s="28">
        <v>89.9</v>
      </c>
      <c r="B41">
        <v>1053</v>
      </c>
    </row>
    <row r="42" spans="1:2">
      <c r="A42" s="28">
        <v>90</v>
      </c>
      <c r="B42">
        <v>1051</v>
      </c>
    </row>
    <row r="43" spans="1:2">
      <c r="A43" s="28">
        <v>90.1</v>
      </c>
      <c r="B43">
        <v>1049</v>
      </c>
    </row>
    <row r="44" spans="1:2">
      <c r="A44" s="28">
        <v>90.2</v>
      </c>
      <c r="B44">
        <v>1048</v>
      </c>
    </row>
    <row r="45" spans="1:2">
      <c r="A45" s="28">
        <v>90.3</v>
      </c>
      <c r="B45">
        <v>1046</v>
      </c>
    </row>
    <row r="46" spans="1:2">
      <c r="A46" s="28">
        <v>90.4</v>
      </c>
      <c r="B46">
        <v>1044</v>
      </c>
    </row>
    <row r="47" spans="1:2">
      <c r="A47" s="28">
        <v>90.5</v>
      </c>
      <c r="B47">
        <v>1043</v>
      </c>
    </row>
    <row r="48" spans="1:2">
      <c r="A48" s="28">
        <v>90.6</v>
      </c>
      <c r="B48">
        <v>1041</v>
      </c>
    </row>
    <row r="49" spans="1:2">
      <c r="A49" s="28">
        <v>90.7</v>
      </c>
      <c r="B49">
        <v>1039</v>
      </c>
    </row>
    <row r="50" spans="1:2">
      <c r="A50" s="28">
        <v>90.8</v>
      </c>
      <c r="B50">
        <v>1037</v>
      </c>
    </row>
    <row r="51" spans="1:2">
      <c r="A51" s="28">
        <v>90.9</v>
      </c>
      <c r="B51">
        <v>1036</v>
      </c>
    </row>
    <row r="52" spans="1:2">
      <c r="A52" s="28">
        <v>91</v>
      </c>
      <c r="B52">
        <v>1034</v>
      </c>
    </row>
    <row r="53" spans="1:2">
      <c r="A53" s="28">
        <v>91.1</v>
      </c>
      <c r="B53">
        <v>1032</v>
      </c>
    </row>
    <row r="54" spans="1:2">
      <c r="A54" s="28">
        <v>91.2</v>
      </c>
      <c r="B54">
        <v>1029</v>
      </c>
    </row>
    <row r="55" spans="1:2">
      <c r="A55" s="28">
        <v>91.3</v>
      </c>
      <c r="B55">
        <v>1027</v>
      </c>
    </row>
    <row r="56" spans="1:2">
      <c r="A56" s="28">
        <v>91.4</v>
      </c>
      <c r="B56">
        <v>1024</v>
      </c>
    </row>
    <row r="57" spans="1:2">
      <c r="A57" s="28">
        <v>91.5</v>
      </c>
      <c r="B57">
        <v>1022</v>
      </c>
    </row>
    <row r="58" spans="1:2">
      <c r="A58" s="28">
        <v>91.6</v>
      </c>
      <c r="B58">
        <v>1020</v>
      </c>
    </row>
    <row r="59" spans="1:2">
      <c r="A59" s="28">
        <v>91.7</v>
      </c>
      <c r="B59">
        <v>1017</v>
      </c>
    </row>
    <row r="60" spans="1:2">
      <c r="A60" s="28">
        <v>91.8</v>
      </c>
      <c r="B60">
        <v>1015</v>
      </c>
    </row>
    <row r="61" spans="1:2">
      <c r="A61" s="28">
        <v>91.9</v>
      </c>
      <c r="B61">
        <v>1012</v>
      </c>
    </row>
    <row r="62" spans="1:2">
      <c r="A62" s="28">
        <v>92</v>
      </c>
      <c r="B62">
        <v>1010</v>
      </c>
    </row>
    <row r="63" spans="1:2">
      <c r="A63" s="28">
        <v>92.1</v>
      </c>
      <c r="B63">
        <v>1008</v>
      </c>
    </row>
    <row r="64" spans="1:2">
      <c r="A64" s="28">
        <v>92.2</v>
      </c>
      <c r="B64">
        <v>1005</v>
      </c>
    </row>
    <row r="65" spans="1:2">
      <c r="A65" s="28">
        <v>92.3</v>
      </c>
      <c r="B65">
        <v>1003</v>
      </c>
    </row>
    <row r="66" spans="1:2">
      <c r="A66" s="28">
        <v>92.4</v>
      </c>
      <c r="B66">
        <v>1000</v>
      </c>
    </row>
    <row r="67" spans="1:2">
      <c r="A67" s="28">
        <v>92.5</v>
      </c>
      <c r="B67">
        <v>998</v>
      </c>
    </row>
    <row r="68" spans="1:2">
      <c r="A68" s="28">
        <v>92.6</v>
      </c>
      <c r="B68">
        <v>996</v>
      </c>
    </row>
    <row r="69" spans="1:2">
      <c r="A69" s="28">
        <v>92.7</v>
      </c>
      <c r="B69">
        <v>993</v>
      </c>
    </row>
    <row r="70" spans="1:2">
      <c r="A70" s="28">
        <v>92.8</v>
      </c>
      <c r="B70">
        <v>991</v>
      </c>
    </row>
    <row r="71" spans="1:2">
      <c r="A71" s="28">
        <v>92.9</v>
      </c>
      <c r="B71">
        <v>988</v>
      </c>
    </row>
    <row r="72" spans="1:2">
      <c r="A72" s="28">
        <v>93</v>
      </c>
      <c r="B72">
        <v>986</v>
      </c>
    </row>
    <row r="73" spans="1:2">
      <c r="A73" s="28">
        <v>93.1</v>
      </c>
      <c r="B73">
        <v>984</v>
      </c>
    </row>
    <row r="74" spans="1:2">
      <c r="A74" s="28">
        <v>93.2</v>
      </c>
      <c r="B74">
        <v>982</v>
      </c>
    </row>
    <row r="75" spans="1:2">
      <c r="A75" s="28">
        <v>93.3</v>
      </c>
      <c r="B75">
        <v>979</v>
      </c>
    </row>
    <row r="76" spans="1:2">
      <c r="A76" s="28">
        <v>93.4</v>
      </c>
      <c r="B76">
        <v>977</v>
      </c>
    </row>
    <row r="77" spans="1:2">
      <c r="A77" s="28">
        <v>93.5</v>
      </c>
      <c r="B77">
        <v>975</v>
      </c>
    </row>
    <row r="78" spans="1:2">
      <c r="A78" s="28">
        <v>93.6</v>
      </c>
      <c r="B78">
        <v>973</v>
      </c>
    </row>
    <row r="79" spans="1:2">
      <c r="A79" s="28">
        <v>93.7</v>
      </c>
      <c r="B79">
        <v>971</v>
      </c>
    </row>
    <row r="80" spans="1:2">
      <c r="A80" s="28">
        <v>93.8</v>
      </c>
      <c r="B80">
        <v>968</v>
      </c>
    </row>
    <row r="81" spans="1:2">
      <c r="A81" s="28">
        <v>93.9</v>
      </c>
      <c r="B81">
        <v>966</v>
      </c>
    </row>
    <row r="82" spans="1:2">
      <c r="A82" s="28">
        <v>94</v>
      </c>
      <c r="B82">
        <v>964</v>
      </c>
    </row>
    <row r="83" spans="1:2">
      <c r="A83" s="28">
        <v>94.1</v>
      </c>
      <c r="B83">
        <v>962</v>
      </c>
    </row>
    <row r="84" spans="1:2">
      <c r="A84" s="28">
        <v>94.2</v>
      </c>
      <c r="B84">
        <v>959</v>
      </c>
    </row>
    <row r="85" spans="1:2">
      <c r="A85" s="28">
        <v>94.3</v>
      </c>
      <c r="B85">
        <v>957</v>
      </c>
    </row>
    <row r="86" spans="1:2">
      <c r="A86" s="28">
        <v>94.4</v>
      </c>
      <c r="B86">
        <v>955</v>
      </c>
    </row>
    <row r="87" spans="1:2">
      <c r="A87" s="28">
        <v>94.5</v>
      </c>
      <c r="B87">
        <v>953</v>
      </c>
    </row>
    <row r="88" spans="1:2">
      <c r="A88" s="28">
        <v>94.6</v>
      </c>
      <c r="B88">
        <v>950</v>
      </c>
    </row>
    <row r="89" spans="1:2">
      <c r="A89" s="28">
        <v>94.7</v>
      </c>
      <c r="B89">
        <v>948</v>
      </c>
    </row>
    <row r="90" spans="1:2">
      <c r="A90" s="28">
        <v>94.8</v>
      </c>
      <c r="B90">
        <v>946</v>
      </c>
    </row>
    <row r="91" spans="1:2">
      <c r="A91" s="28">
        <v>94.9</v>
      </c>
      <c r="B91">
        <v>944</v>
      </c>
    </row>
    <row r="92" spans="1:2">
      <c r="A92" s="28">
        <v>95</v>
      </c>
      <c r="B92">
        <v>942</v>
      </c>
    </row>
    <row r="93" spans="1:2">
      <c r="A93" s="28">
        <v>95.1</v>
      </c>
      <c r="B93">
        <v>939</v>
      </c>
    </row>
    <row r="94" spans="1:2">
      <c r="A94" s="28">
        <v>95.2</v>
      </c>
      <c r="B94">
        <v>937</v>
      </c>
    </row>
    <row r="95" spans="1:2">
      <c r="A95" s="28">
        <v>95.3</v>
      </c>
      <c r="B95">
        <v>934</v>
      </c>
    </row>
    <row r="96" spans="1:2">
      <c r="A96" s="28">
        <v>95.4</v>
      </c>
      <c r="B96">
        <v>932</v>
      </c>
    </row>
    <row r="97" spans="1:2">
      <c r="A97" s="28">
        <v>95.5</v>
      </c>
      <c r="B97">
        <v>930</v>
      </c>
    </row>
    <row r="98" spans="1:2">
      <c r="A98" s="28">
        <v>95.6</v>
      </c>
      <c r="B98">
        <v>928</v>
      </c>
    </row>
    <row r="99" spans="1:2">
      <c r="A99" s="28">
        <v>95.7</v>
      </c>
      <c r="B99">
        <v>926</v>
      </c>
    </row>
    <row r="100" spans="1:2">
      <c r="A100" s="28">
        <v>95.8</v>
      </c>
      <c r="B100">
        <v>923</v>
      </c>
    </row>
    <row r="101" spans="1:2">
      <c r="A101" s="28">
        <v>95.9</v>
      </c>
      <c r="B101">
        <v>921</v>
      </c>
    </row>
    <row r="102" spans="1:2">
      <c r="A102" s="28">
        <v>96</v>
      </c>
      <c r="B102">
        <v>919</v>
      </c>
    </row>
    <row r="103" spans="1:2">
      <c r="A103" s="28">
        <v>96.1</v>
      </c>
      <c r="B103">
        <v>917</v>
      </c>
    </row>
    <row r="104" spans="1:2">
      <c r="A104" s="28">
        <v>96.2</v>
      </c>
      <c r="B104">
        <v>915</v>
      </c>
    </row>
    <row r="105" spans="1:2">
      <c r="A105" s="28">
        <v>96.3</v>
      </c>
      <c r="B105">
        <v>912</v>
      </c>
    </row>
    <row r="106" spans="1:2">
      <c r="A106" s="28">
        <v>96.4</v>
      </c>
      <c r="B106">
        <v>910</v>
      </c>
    </row>
    <row r="107" spans="1:2">
      <c r="A107" s="28">
        <v>96.5</v>
      </c>
      <c r="B107">
        <v>908</v>
      </c>
    </row>
    <row r="108" spans="1:2">
      <c r="A108" s="28">
        <v>96.6</v>
      </c>
      <c r="B108">
        <v>906</v>
      </c>
    </row>
    <row r="109" spans="1:2">
      <c r="A109" s="28">
        <v>96.7</v>
      </c>
      <c r="B109">
        <v>904</v>
      </c>
    </row>
    <row r="110" spans="1:2">
      <c r="A110" s="28">
        <v>96.8</v>
      </c>
      <c r="B110">
        <v>901</v>
      </c>
    </row>
    <row r="111" spans="1:2">
      <c r="A111" s="28">
        <v>96.9</v>
      </c>
      <c r="B111">
        <v>899</v>
      </c>
    </row>
    <row r="112" spans="1:2">
      <c r="A112" s="28">
        <v>97</v>
      </c>
      <c r="B112">
        <v>897</v>
      </c>
    </row>
    <row r="113" spans="1:2">
      <c r="A113" s="28">
        <v>97.1</v>
      </c>
      <c r="B113">
        <v>895</v>
      </c>
    </row>
    <row r="114" spans="1:2">
      <c r="A114" s="28">
        <v>97.2</v>
      </c>
      <c r="B114">
        <v>893</v>
      </c>
    </row>
    <row r="115" spans="1:2">
      <c r="A115" s="28">
        <v>97.3</v>
      </c>
      <c r="B115">
        <v>891</v>
      </c>
    </row>
    <row r="116" spans="1:2">
      <c r="A116" s="28">
        <v>97.4</v>
      </c>
      <c r="B116">
        <v>889</v>
      </c>
    </row>
    <row r="117" spans="1:2">
      <c r="A117" s="28">
        <v>97.5</v>
      </c>
      <c r="B117">
        <v>887</v>
      </c>
    </row>
    <row r="118" spans="1:2">
      <c r="A118" s="28">
        <v>97.6</v>
      </c>
      <c r="B118">
        <v>884</v>
      </c>
    </row>
    <row r="119" spans="1:2">
      <c r="A119" s="28">
        <v>97.7</v>
      </c>
      <c r="B119">
        <v>882</v>
      </c>
    </row>
    <row r="120" spans="1:2">
      <c r="A120" s="28">
        <v>97.8</v>
      </c>
      <c r="B120">
        <v>880</v>
      </c>
    </row>
    <row r="121" spans="1:2">
      <c r="A121" s="28">
        <v>97.9</v>
      </c>
      <c r="B121">
        <v>878</v>
      </c>
    </row>
    <row r="122" spans="1:2">
      <c r="A122" s="28">
        <v>98</v>
      </c>
      <c r="B122">
        <v>876</v>
      </c>
    </row>
    <row r="123" spans="1:2">
      <c r="A123" s="28">
        <v>98.1</v>
      </c>
      <c r="B123">
        <v>874</v>
      </c>
    </row>
    <row r="124" spans="1:2">
      <c r="A124" s="28">
        <v>98.2</v>
      </c>
      <c r="B124">
        <v>872</v>
      </c>
    </row>
    <row r="125" spans="1:2">
      <c r="A125" s="28">
        <v>98.3</v>
      </c>
      <c r="B125">
        <v>870</v>
      </c>
    </row>
    <row r="126" spans="1:2">
      <c r="A126" s="28">
        <v>98.4</v>
      </c>
      <c r="B126">
        <v>868</v>
      </c>
    </row>
    <row r="127" spans="1:2">
      <c r="A127" s="28">
        <v>98.5</v>
      </c>
      <c r="B127">
        <v>866</v>
      </c>
    </row>
    <row r="128" spans="1:2">
      <c r="A128" s="28">
        <v>98.6</v>
      </c>
      <c r="B128">
        <v>863</v>
      </c>
    </row>
    <row r="129" spans="1:2">
      <c r="A129" s="28">
        <v>98.7</v>
      </c>
      <c r="B129">
        <v>861</v>
      </c>
    </row>
    <row r="130" spans="1:2">
      <c r="A130" s="28">
        <v>98.8</v>
      </c>
      <c r="B130">
        <v>859</v>
      </c>
    </row>
    <row r="131" spans="1:2">
      <c r="A131" s="28">
        <v>98.9</v>
      </c>
      <c r="B131">
        <v>857</v>
      </c>
    </row>
    <row r="132" spans="1:2">
      <c r="A132" s="28">
        <v>99</v>
      </c>
      <c r="B132">
        <v>855</v>
      </c>
    </row>
    <row r="133" spans="1:2">
      <c r="A133" s="28">
        <v>99.1</v>
      </c>
      <c r="B133">
        <v>853</v>
      </c>
    </row>
    <row r="134" spans="1:2">
      <c r="A134" s="28">
        <v>99.2</v>
      </c>
      <c r="B134">
        <v>851</v>
      </c>
    </row>
    <row r="135" spans="1:2">
      <c r="A135" s="28">
        <v>99.3</v>
      </c>
      <c r="B135">
        <v>849</v>
      </c>
    </row>
    <row r="136" spans="1:2">
      <c r="A136" s="28">
        <v>99.4</v>
      </c>
      <c r="B136">
        <v>847</v>
      </c>
    </row>
    <row r="137" spans="1:2">
      <c r="A137" s="28">
        <v>99.5</v>
      </c>
      <c r="B137">
        <v>845</v>
      </c>
    </row>
    <row r="138" spans="1:2">
      <c r="A138" s="28">
        <v>99.6</v>
      </c>
      <c r="B138">
        <v>843</v>
      </c>
    </row>
    <row r="139" spans="1:2">
      <c r="A139" s="28">
        <v>99.7</v>
      </c>
      <c r="B139">
        <v>841</v>
      </c>
    </row>
    <row r="140" spans="1:2">
      <c r="A140" s="28">
        <v>99.8</v>
      </c>
      <c r="B140">
        <v>839</v>
      </c>
    </row>
    <row r="141" spans="1:2">
      <c r="A141" s="28">
        <v>99.9</v>
      </c>
      <c r="B141">
        <v>837</v>
      </c>
    </row>
    <row r="142" spans="1:2">
      <c r="A142" s="28">
        <v>100</v>
      </c>
      <c r="B142">
        <v>835</v>
      </c>
    </row>
    <row r="143" spans="1:2">
      <c r="A143" s="28">
        <v>100.1</v>
      </c>
      <c r="B143">
        <v>833</v>
      </c>
    </row>
    <row r="144" spans="1:2">
      <c r="A144" s="28">
        <v>100.2</v>
      </c>
      <c r="B144">
        <v>831</v>
      </c>
    </row>
    <row r="145" spans="1:2">
      <c r="A145" s="28">
        <v>100.3</v>
      </c>
      <c r="B145">
        <v>829</v>
      </c>
    </row>
    <row r="146" spans="1:2">
      <c r="A146" s="28">
        <v>100.4</v>
      </c>
      <c r="B146">
        <v>827</v>
      </c>
    </row>
    <row r="147" spans="1:2">
      <c r="A147" s="28">
        <v>100.5</v>
      </c>
      <c r="B147">
        <v>825</v>
      </c>
    </row>
    <row r="148" spans="1:2">
      <c r="A148" s="28">
        <v>100.6</v>
      </c>
      <c r="B148">
        <v>823</v>
      </c>
    </row>
    <row r="149" spans="1:2">
      <c r="A149" s="28">
        <v>100.7</v>
      </c>
      <c r="B149">
        <v>821</v>
      </c>
    </row>
    <row r="150" spans="1:2">
      <c r="A150" s="28">
        <v>100.8</v>
      </c>
      <c r="B150">
        <v>819</v>
      </c>
    </row>
    <row r="151" spans="1:2">
      <c r="A151" s="28">
        <v>100.9</v>
      </c>
      <c r="B151">
        <v>817</v>
      </c>
    </row>
    <row r="152" spans="1:2">
      <c r="A152" s="28">
        <v>101</v>
      </c>
      <c r="B152">
        <v>815</v>
      </c>
    </row>
    <row r="153" spans="1:2">
      <c r="A153" s="28">
        <v>101.1</v>
      </c>
      <c r="B153">
        <v>813</v>
      </c>
    </row>
    <row r="154" spans="1:2">
      <c r="A154" s="28">
        <v>101.2</v>
      </c>
      <c r="B154">
        <v>811</v>
      </c>
    </row>
    <row r="155" spans="1:2">
      <c r="A155" s="28">
        <v>101.3</v>
      </c>
      <c r="B155">
        <v>809</v>
      </c>
    </row>
    <row r="156" spans="1:2">
      <c r="A156" s="28">
        <v>101.4</v>
      </c>
      <c r="B156">
        <v>807</v>
      </c>
    </row>
    <row r="157" spans="1:2">
      <c r="A157" s="28">
        <v>101.5</v>
      </c>
      <c r="B157">
        <v>806</v>
      </c>
    </row>
    <row r="158" spans="1:2">
      <c r="A158" s="28">
        <v>101.6</v>
      </c>
      <c r="B158">
        <v>804</v>
      </c>
    </row>
    <row r="159" spans="1:2">
      <c r="A159" s="28">
        <v>101.7</v>
      </c>
      <c r="B159">
        <v>802</v>
      </c>
    </row>
    <row r="160" spans="1:2">
      <c r="A160" s="28">
        <v>101.8</v>
      </c>
      <c r="B160">
        <v>800</v>
      </c>
    </row>
    <row r="161" spans="1:2">
      <c r="A161" s="28">
        <v>101.9</v>
      </c>
      <c r="B161">
        <v>798</v>
      </c>
    </row>
    <row r="162" spans="1:2">
      <c r="A162" s="28">
        <v>102</v>
      </c>
      <c r="B162">
        <v>796</v>
      </c>
    </row>
    <row r="163" spans="1:2">
      <c r="A163" s="28">
        <v>102.1</v>
      </c>
      <c r="B163">
        <v>794</v>
      </c>
    </row>
    <row r="164" spans="1:2">
      <c r="A164" s="28">
        <v>102.2</v>
      </c>
      <c r="B164">
        <v>792</v>
      </c>
    </row>
    <row r="165" spans="1:2">
      <c r="A165" s="28">
        <v>102.3</v>
      </c>
      <c r="B165">
        <v>790</v>
      </c>
    </row>
    <row r="166" spans="1:2">
      <c r="A166" s="28">
        <v>102.4</v>
      </c>
      <c r="B166">
        <v>788</v>
      </c>
    </row>
    <row r="167" spans="1:2">
      <c r="A167" s="28">
        <v>102.5</v>
      </c>
      <c r="B167">
        <v>787</v>
      </c>
    </row>
    <row r="168" spans="1:2">
      <c r="A168" s="28">
        <v>102.6</v>
      </c>
      <c r="B168">
        <v>785</v>
      </c>
    </row>
    <row r="169" spans="1:2">
      <c r="A169" s="28">
        <v>102.7</v>
      </c>
      <c r="B169">
        <v>783</v>
      </c>
    </row>
    <row r="170" spans="1:2">
      <c r="A170" s="28">
        <v>102.8</v>
      </c>
      <c r="B170">
        <v>781</v>
      </c>
    </row>
    <row r="171" spans="1:2">
      <c r="A171" s="28">
        <v>102.9</v>
      </c>
      <c r="B171">
        <v>779</v>
      </c>
    </row>
    <row r="172" spans="1:2">
      <c r="A172" s="28">
        <v>103</v>
      </c>
      <c r="B172">
        <v>777</v>
      </c>
    </row>
    <row r="173" spans="1:2">
      <c r="A173" s="28">
        <v>103.1</v>
      </c>
      <c r="B173">
        <v>775</v>
      </c>
    </row>
    <row r="174" spans="1:2">
      <c r="A174" s="28">
        <v>103.2</v>
      </c>
      <c r="B174">
        <v>774</v>
      </c>
    </row>
    <row r="175" spans="1:2">
      <c r="A175" s="28">
        <v>103.3</v>
      </c>
      <c r="B175">
        <v>772</v>
      </c>
    </row>
    <row r="176" spans="1:2">
      <c r="A176" s="28">
        <v>103.4</v>
      </c>
      <c r="B176">
        <v>771</v>
      </c>
    </row>
    <row r="177" spans="1:2">
      <c r="A177" s="28">
        <v>103.5</v>
      </c>
      <c r="B177">
        <v>769</v>
      </c>
    </row>
    <row r="178" spans="1:2">
      <c r="A178" s="28">
        <v>103.6</v>
      </c>
      <c r="B178">
        <v>767</v>
      </c>
    </row>
    <row r="179" spans="1:2">
      <c r="A179" s="28">
        <v>103.7</v>
      </c>
      <c r="B179">
        <v>766</v>
      </c>
    </row>
    <row r="180" spans="1:2">
      <c r="A180" s="28">
        <v>103.8</v>
      </c>
      <c r="B180">
        <v>764</v>
      </c>
    </row>
    <row r="181" spans="1:2">
      <c r="A181" s="28">
        <v>103.9</v>
      </c>
      <c r="B181">
        <v>763</v>
      </c>
    </row>
    <row r="182" spans="1:2">
      <c r="A182" s="28">
        <v>104</v>
      </c>
      <c r="B182">
        <v>761</v>
      </c>
    </row>
    <row r="183" spans="1:2">
      <c r="A183" s="28">
        <v>104.1</v>
      </c>
      <c r="B183">
        <v>759</v>
      </c>
    </row>
    <row r="184" spans="1:2">
      <c r="A184" s="28">
        <v>104.2</v>
      </c>
      <c r="B184">
        <v>758</v>
      </c>
    </row>
    <row r="185" spans="1:2">
      <c r="A185" s="28">
        <v>104.3</v>
      </c>
      <c r="B185">
        <v>756</v>
      </c>
    </row>
    <row r="186" spans="1:2">
      <c r="A186" s="28">
        <v>104.4</v>
      </c>
      <c r="B186">
        <v>755</v>
      </c>
    </row>
    <row r="187" spans="1:2">
      <c r="A187" s="28">
        <v>104.5</v>
      </c>
      <c r="B187">
        <v>753</v>
      </c>
    </row>
    <row r="188" spans="1:2">
      <c r="A188" s="28">
        <v>104.6</v>
      </c>
      <c r="B188">
        <v>751</v>
      </c>
    </row>
    <row r="189" spans="1:2">
      <c r="A189" s="28">
        <v>104.7</v>
      </c>
      <c r="B189">
        <v>750</v>
      </c>
    </row>
    <row r="190" spans="1:2">
      <c r="A190" s="28">
        <v>104.8</v>
      </c>
      <c r="B190">
        <v>748</v>
      </c>
    </row>
    <row r="191" spans="1:2">
      <c r="A191" s="28">
        <v>104.9</v>
      </c>
      <c r="B191">
        <v>747</v>
      </c>
    </row>
    <row r="192" spans="1:2">
      <c r="A192" s="28">
        <v>105</v>
      </c>
      <c r="B192">
        <v>745</v>
      </c>
    </row>
    <row r="193" spans="1:2">
      <c r="A193" s="28">
        <v>105.1</v>
      </c>
      <c r="B193">
        <v>743</v>
      </c>
    </row>
    <row r="194" spans="1:2">
      <c r="A194" s="28">
        <v>105.2</v>
      </c>
      <c r="B194">
        <v>742</v>
      </c>
    </row>
    <row r="195" spans="1:2">
      <c r="A195" s="28">
        <v>105.3</v>
      </c>
      <c r="B195">
        <v>740</v>
      </c>
    </row>
    <row r="196" spans="1:2">
      <c r="A196" s="28">
        <v>105.4</v>
      </c>
      <c r="B196">
        <v>739</v>
      </c>
    </row>
    <row r="197" spans="1:2">
      <c r="A197" s="28">
        <v>105.5</v>
      </c>
      <c r="B197">
        <v>737</v>
      </c>
    </row>
    <row r="198" spans="1:2">
      <c r="A198" s="28">
        <v>105.6</v>
      </c>
      <c r="B198">
        <v>735</v>
      </c>
    </row>
    <row r="199" spans="1:2">
      <c r="A199" s="28">
        <v>105.7</v>
      </c>
      <c r="B199">
        <v>734</v>
      </c>
    </row>
    <row r="200" spans="1:2">
      <c r="A200" s="28">
        <v>105.8</v>
      </c>
      <c r="B200">
        <v>732</v>
      </c>
    </row>
    <row r="201" spans="1:2">
      <c r="A201" s="28">
        <v>105.9</v>
      </c>
      <c r="B201">
        <v>731</v>
      </c>
    </row>
    <row r="202" spans="1:2">
      <c r="A202" s="28">
        <v>106</v>
      </c>
      <c r="B202">
        <v>729</v>
      </c>
    </row>
    <row r="203" spans="1:2">
      <c r="A203" s="28">
        <v>106.1</v>
      </c>
      <c r="B203">
        <v>727</v>
      </c>
    </row>
    <row r="204" spans="1:2">
      <c r="A204" s="28">
        <v>106.2</v>
      </c>
      <c r="B204">
        <v>726</v>
      </c>
    </row>
    <row r="205" spans="1:2">
      <c r="A205" s="28">
        <v>106.3</v>
      </c>
      <c r="B205">
        <v>724</v>
      </c>
    </row>
    <row r="206" spans="1:2">
      <c r="A206" s="28">
        <v>106.4</v>
      </c>
      <c r="B206">
        <v>723</v>
      </c>
    </row>
    <row r="207" spans="1:2">
      <c r="A207" s="28">
        <v>106.5</v>
      </c>
      <c r="B207">
        <v>721</v>
      </c>
    </row>
    <row r="208" spans="1:2">
      <c r="A208" s="28">
        <v>106.6</v>
      </c>
      <c r="B208">
        <v>720</v>
      </c>
    </row>
    <row r="209" spans="1:2">
      <c r="A209" s="28">
        <v>106.7</v>
      </c>
      <c r="B209">
        <v>718</v>
      </c>
    </row>
    <row r="210" spans="1:2">
      <c r="A210" s="28">
        <v>106.8</v>
      </c>
      <c r="B210">
        <v>717</v>
      </c>
    </row>
    <row r="211" spans="1:2">
      <c r="A211" s="28">
        <v>106.9</v>
      </c>
      <c r="B211">
        <v>715</v>
      </c>
    </row>
    <row r="212" spans="1:2">
      <c r="A212" s="28">
        <v>107</v>
      </c>
      <c r="B212">
        <v>714</v>
      </c>
    </row>
    <row r="213" spans="1:2">
      <c r="A213" s="28">
        <v>107.1</v>
      </c>
      <c r="B213">
        <v>712</v>
      </c>
    </row>
    <row r="214" spans="1:2">
      <c r="A214" s="28">
        <v>107.2</v>
      </c>
      <c r="B214">
        <v>711</v>
      </c>
    </row>
    <row r="215" spans="1:2">
      <c r="A215" s="28">
        <v>107.3</v>
      </c>
      <c r="B215">
        <v>709</v>
      </c>
    </row>
    <row r="216" spans="1:2">
      <c r="A216" s="28">
        <v>107.4</v>
      </c>
      <c r="B216">
        <v>708</v>
      </c>
    </row>
    <row r="217" spans="1:2">
      <c r="A217" s="28">
        <v>107.5</v>
      </c>
      <c r="B217">
        <v>706</v>
      </c>
    </row>
    <row r="218" spans="1:2">
      <c r="A218" s="28">
        <v>107.6</v>
      </c>
      <c r="B218">
        <v>705</v>
      </c>
    </row>
    <row r="219" spans="1:2">
      <c r="A219" s="28">
        <v>107.7</v>
      </c>
      <c r="B219">
        <v>703</v>
      </c>
    </row>
    <row r="220" spans="1:2">
      <c r="A220" s="28">
        <v>107.8</v>
      </c>
      <c r="B220">
        <v>701</v>
      </c>
    </row>
    <row r="221" spans="1:2">
      <c r="A221" s="28">
        <v>107.9</v>
      </c>
      <c r="B221">
        <v>700</v>
      </c>
    </row>
    <row r="222" spans="1:2">
      <c r="A222" s="28">
        <v>108</v>
      </c>
      <c r="B222">
        <v>698</v>
      </c>
    </row>
    <row r="223" spans="1:2">
      <c r="A223" s="28">
        <v>108.1</v>
      </c>
      <c r="B223">
        <v>697</v>
      </c>
    </row>
    <row r="224" spans="1:2">
      <c r="A224" s="28">
        <v>108.2</v>
      </c>
      <c r="B224">
        <v>695</v>
      </c>
    </row>
    <row r="225" spans="1:2">
      <c r="A225" s="28">
        <v>108.3</v>
      </c>
      <c r="B225">
        <v>694</v>
      </c>
    </row>
    <row r="226" spans="1:2">
      <c r="A226" s="28">
        <v>108.4</v>
      </c>
      <c r="B226">
        <v>692</v>
      </c>
    </row>
    <row r="227" spans="1:2">
      <c r="A227" s="28">
        <v>108.5</v>
      </c>
      <c r="B227">
        <v>691</v>
      </c>
    </row>
    <row r="228" spans="1:2">
      <c r="A228" s="28">
        <v>108.6</v>
      </c>
      <c r="B228">
        <v>689</v>
      </c>
    </row>
    <row r="229" spans="1:2">
      <c r="A229" s="28">
        <v>108.7</v>
      </c>
      <c r="B229">
        <v>688</v>
      </c>
    </row>
    <row r="230" spans="1:2">
      <c r="A230" s="28">
        <v>108.8</v>
      </c>
      <c r="B230">
        <v>686</v>
      </c>
    </row>
    <row r="231" spans="1:2">
      <c r="A231" s="28">
        <v>108.9</v>
      </c>
      <c r="B231">
        <v>685</v>
      </c>
    </row>
    <row r="232" spans="1:2">
      <c r="A232" s="28">
        <v>109</v>
      </c>
      <c r="B232">
        <v>683</v>
      </c>
    </row>
    <row r="233" spans="1:2">
      <c r="A233" s="28">
        <v>109.1</v>
      </c>
      <c r="B233">
        <v>682</v>
      </c>
    </row>
    <row r="234" spans="1:2">
      <c r="A234" s="28">
        <v>109.2</v>
      </c>
      <c r="B234">
        <v>680</v>
      </c>
    </row>
    <row r="235" spans="1:2">
      <c r="A235" s="28">
        <v>109.3</v>
      </c>
      <c r="B235">
        <v>679</v>
      </c>
    </row>
    <row r="236" spans="1:2">
      <c r="A236" s="28">
        <v>109.4</v>
      </c>
      <c r="B236">
        <v>677</v>
      </c>
    </row>
    <row r="237" spans="1:2">
      <c r="A237" s="28">
        <v>109.5</v>
      </c>
      <c r="B237">
        <v>676</v>
      </c>
    </row>
    <row r="238" spans="1:2">
      <c r="A238" s="28">
        <v>109.6</v>
      </c>
      <c r="B238">
        <v>674</v>
      </c>
    </row>
    <row r="239" spans="1:2">
      <c r="A239" s="28">
        <v>109.7</v>
      </c>
      <c r="B239">
        <v>673</v>
      </c>
    </row>
    <row r="240" spans="1:2">
      <c r="A240" s="28">
        <v>109.8</v>
      </c>
      <c r="B240">
        <v>672</v>
      </c>
    </row>
    <row r="241" spans="1:2">
      <c r="A241" s="28">
        <v>109.9</v>
      </c>
      <c r="B241">
        <v>670</v>
      </c>
    </row>
    <row r="242" spans="1:2">
      <c r="A242" s="28">
        <v>110</v>
      </c>
      <c r="B242">
        <v>669</v>
      </c>
    </row>
    <row r="243" spans="1:2">
      <c r="A243" s="28">
        <v>110.1</v>
      </c>
      <c r="B243">
        <v>667</v>
      </c>
    </row>
    <row r="244" spans="1:2">
      <c r="A244" s="28">
        <v>110.2</v>
      </c>
      <c r="B244">
        <v>666</v>
      </c>
    </row>
    <row r="245" spans="1:2">
      <c r="A245" s="28">
        <v>110.3</v>
      </c>
      <c r="B245">
        <v>664</v>
      </c>
    </row>
    <row r="246" spans="1:2">
      <c r="A246" s="28">
        <v>110.4</v>
      </c>
      <c r="B246">
        <v>663</v>
      </c>
    </row>
    <row r="247" spans="1:2">
      <c r="A247" s="28">
        <v>110.5</v>
      </c>
      <c r="B247">
        <v>662</v>
      </c>
    </row>
    <row r="248" spans="1:2">
      <c r="A248" s="28">
        <v>110.6</v>
      </c>
      <c r="B248">
        <v>660</v>
      </c>
    </row>
    <row r="249" spans="1:2">
      <c r="A249" s="28">
        <v>110.7</v>
      </c>
      <c r="B249">
        <v>659</v>
      </c>
    </row>
    <row r="250" spans="1:2">
      <c r="A250" s="28">
        <v>110.8</v>
      </c>
      <c r="B250">
        <v>657</v>
      </c>
    </row>
    <row r="251" spans="1:2">
      <c r="A251" s="28">
        <v>110.9</v>
      </c>
      <c r="B251">
        <v>656</v>
      </c>
    </row>
    <row r="252" spans="1:2">
      <c r="A252" s="28">
        <v>111</v>
      </c>
      <c r="B252">
        <v>654</v>
      </c>
    </row>
    <row r="253" spans="1:2">
      <c r="A253" s="28">
        <v>111.1</v>
      </c>
      <c r="B253">
        <v>653</v>
      </c>
    </row>
    <row r="254" spans="1:2">
      <c r="A254" s="28">
        <v>111.2</v>
      </c>
      <c r="B254">
        <v>652</v>
      </c>
    </row>
    <row r="255" spans="1:2">
      <c r="A255" s="28">
        <v>111.3</v>
      </c>
      <c r="B255">
        <v>650</v>
      </c>
    </row>
    <row r="256" spans="1:2">
      <c r="A256" s="28">
        <v>111.4</v>
      </c>
      <c r="B256">
        <v>649</v>
      </c>
    </row>
    <row r="257" spans="1:2">
      <c r="A257" s="28">
        <v>111.5</v>
      </c>
      <c r="B257">
        <v>647</v>
      </c>
    </row>
    <row r="258" spans="1:2">
      <c r="A258" s="28">
        <v>111.6</v>
      </c>
      <c r="B258">
        <v>646</v>
      </c>
    </row>
    <row r="259" spans="1:2">
      <c r="A259" s="28">
        <v>111.7</v>
      </c>
      <c r="B259">
        <v>644</v>
      </c>
    </row>
    <row r="260" spans="1:2">
      <c r="A260" s="28">
        <v>111.8</v>
      </c>
      <c r="B260">
        <v>643</v>
      </c>
    </row>
    <row r="261" spans="1:2">
      <c r="A261" s="28">
        <v>111.9</v>
      </c>
      <c r="B261">
        <v>642</v>
      </c>
    </row>
    <row r="262" spans="1:2">
      <c r="A262" s="28">
        <v>112</v>
      </c>
      <c r="B262">
        <v>640</v>
      </c>
    </row>
    <row r="263" spans="1:2">
      <c r="A263" s="28">
        <v>112.1</v>
      </c>
      <c r="B263">
        <v>639</v>
      </c>
    </row>
    <row r="264" spans="1:2">
      <c r="A264" s="28">
        <v>112.2</v>
      </c>
      <c r="B264">
        <v>637</v>
      </c>
    </row>
    <row r="265" spans="1:2">
      <c r="A265" s="28">
        <v>112.3</v>
      </c>
      <c r="B265">
        <v>636</v>
      </c>
    </row>
    <row r="266" spans="1:2">
      <c r="A266" s="28">
        <v>112.4</v>
      </c>
      <c r="B266">
        <v>635</v>
      </c>
    </row>
    <row r="267" spans="1:2">
      <c r="A267" s="28">
        <v>112.5</v>
      </c>
      <c r="B267">
        <v>633</v>
      </c>
    </row>
    <row r="268" spans="1:2">
      <c r="A268" s="28">
        <v>112.6</v>
      </c>
      <c r="B268">
        <v>632</v>
      </c>
    </row>
    <row r="269" spans="1:2">
      <c r="A269" s="28">
        <v>112.7</v>
      </c>
      <c r="B269">
        <v>630</v>
      </c>
    </row>
    <row r="270" spans="1:2">
      <c r="A270" s="28">
        <v>112.8</v>
      </c>
      <c r="B270">
        <v>629</v>
      </c>
    </row>
    <row r="271" spans="1:2">
      <c r="A271" s="28">
        <v>112.9</v>
      </c>
      <c r="B271">
        <v>628</v>
      </c>
    </row>
    <row r="272" spans="1:2">
      <c r="A272" s="28">
        <v>113</v>
      </c>
      <c r="B272">
        <v>626</v>
      </c>
    </row>
    <row r="273" spans="1:2">
      <c r="A273" s="28">
        <v>113.1</v>
      </c>
      <c r="B273">
        <v>625</v>
      </c>
    </row>
    <row r="274" spans="1:2">
      <c r="A274" s="28">
        <v>113.2</v>
      </c>
      <c r="B274">
        <v>624</v>
      </c>
    </row>
    <row r="275" spans="1:2">
      <c r="A275" s="28">
        <v>113.3</v>
      </c>
      <c r="B275">
        <v>622</v>
      </c>
    </row>
    <row r="276" spans="1:2">
      <c r="A276" s="28">
        <v>113.4</v>
      </c>
      <c r="B276">
        <v>621</v>
      </c>
    </row>
    <row r="277" spans="1:2">
      <c r="A277" s="28">
        <v>113.5</v>
      </c>
      <c r="B277">
        <v>620</v>
      </c>
    </row>
    <row r="278" spans="1:2">
      <c r="A278" s="28">
        <v>113.6</v>
      </c>
      <c r="B278">
        <v>618</v>
      </c>
    </row>
    <row r="279" spans="1:2">
      <c r="A279" s="28">
        <v>113.7</v>
      </c>
      <c r="B279">
        <v>617</v>
      </c>
    </row>
    <row r="280" spans="1:2">
      <c r="A280" s="28">
        <v>113.8</v>
      </c>
      <c r="B280">
        <v>616</v>
      </c>
    </row>
    <row r="281" spans="1:2">
      <c r="A281" s="28">
        <v>113.9</v>
      </c>
      <c r="B281">
        <v>614</v>
      </c>
    </row>
    <row r="282" spans="1:2">
      <c r="A282" s="28">
        <v>114</v>
      </c>
      <c r="B282">
        <v>612</v>
      </c>
    </row>
    <row r="283" spans="1:2">
      <c r="A283" s="28">
        <v>114.1</v>
      </c>
      <c r="B283">
        <v>611</v>
      </c>
    </row>
    <row r="284" spans="1:2">
      <c r="A284" s="28">
        <v>114.2</v>
      </c>
      <c r="B284">
        <v>610</v>
      </c>
    </row>
    <row r="285" spans="1:2">
      <c r="A285" s="28">
        <v>114.3</v>
      </c>
      <c r="B285">
        <v>609</v>
      </c>
    </row>
    <row r="286" spans="1:2">
      <c r="A286" s="28">
        <v>114.4</v>
      </c>
      <c r="B286">
        <v>607</v>
      </c>
    </row>
    <row r="287" spans="1:2">
      <c r="A287" s="28">
        <v>114.5</v>
      </c>
      <c r="B287">
        <v>606</v>
      </c>
    </row>
    <row r="288" spans="1:2">
      <c r="A288" s="28">
        <v>114.6</v>
      </c>
      <c r="B288">
        <v>605</v>
      </c>
    </row>
    <row r="289" spans="1:2">
      <c r="A289" s="28">
        <v>114.7</v>
      </c>
      <c r="B289">
        <v>603</v>
      </c>
    </row>
    <row r="290" spans="1:2">
      <c r="A290" s="28">
        <v>114.8</v>
      </c>
      <c r="B290">
        <v>602</v>
      </c>
    </row>
    <row r="291" spans="1:2">
      <c r="A291" s="28">
        <v>114.9</v>
      </c>
      <c r="B291">
        <v>601</v>
      </c>
    </row>
    <row r="292" spans="1:2">
      <c r="A292" s="28">
        <v>115</v>
      </c>
      <c r="B292">
        <v>599</v>
      </c>
    </row>
    <row r="293" spans="1:2">
      <c r="A293" s="28">
        <v>115.1</v>
      </c>
      <c r="B293">
        <v>598</v>
      </c>
    </row>
    <row r="294" spans="1:2">
      <c r="A294" s="28">
        <v>115.2</v>
      </c>
      <c r="B294">
        <v>596</v>
      </c>
    </row>
    <row r="295" spans="1:2">
      <c r="A295" s="28">
        <v>115.3</v>
      </c>
      <c r="B295">
        <v>595</v>
      </c>
    </row>
    <row r="296" spans="1:2">
      <c r="A296" s="28">
        <v>115.4</v>
      </c>
      <c r="B296">
        <v>594</v>
      </c>
    </row>
    <row r="297" spans="1:2">
      <c r="A297" s="28">
        <v>115.5</v>
      </c>
      <c r="B297">
        <v>592</v>
      </c>
    </row>
    <row r="298" spans="1:2">
      <c r="A298" s="28">
        <v>115.6</v>
      </c>
      <c r="B298">
        <v>591</v>
      </c>
    </row>
    <row r="299" spans="1:2">
      <c r="A299" s="28">
        <v>115.7</v>
      </c>
      <c r="B299">
        <v>590</v>
      </c>
    </row>
    <row r="300" spans="1:2">
      <c r="A300" s="28">
        <v>115.8</v>
      </c>
      <c r="B300">
        <v>588</v>
      </c>
    </row>
    <row r="301" spans="1:2">
      <c r="A301" s="28">
        <v>115.9</v>
      </c>
      <c r="B301">
        <v>587</v>
      </c>
    </row>
    <row r="302" spans="1:2">
      <c r="A302" s="28">
        <v>116</v>
      </c>
      <c r="B302">
        <v>586</v>
      </c>
    </row>
    <row r="303" spans="1:2">
      <c r="A303" s="28">
        <v>116.1</v>
      </c>
      <c r="B303">
        <v>584</v>
      </c>
    </row>
    <row r="304" spans="1:2">
      <c r="A304" s="28">
        <v>116.2</v>
      </c>
      <c r="B304">
        <v>583</v>
      </c>
    </row>
    <row r="305" spans="1:2">
      <c r="A305" s="28">
        <v>116.3</v>
      </c>
      <c r="B305">
        <v>582</v>
      </c>
    </row>
    <row r="306" spans="1:2">
      <c r="A306" s="28">
        <v>116.4</v>
      </c>
      <c r="B306">
        <v>580</v>
      </c>
    </row>
    <row r="307" spans="1:2">
      <c r="A307" s="28">
        <v>116.5</v>
      </c>
      <c r="B307">
        <v>579</v>
      </c>
    </row>
    <row r="308" spans="1:2">
      <c r="A308" s="28">
        <v>116.6</v>
      </c>
      <c r="B308">
        <v>578</v>
      </c>
    </row>
    <row r="309" spans="1:2">
      <c r="A309" s="28">
        <v>116.7</v>
      </c>
      <c r="B309">
        <v>576</v>
      </c>
    </row>
    <row r="310" spans="1:2">
      <c r="A310" s="28">
        <v>116.8</v>
      </c>
      <c r="B310">
        <v>575</v>
      </c>
    </row>
    <row r="311" spans="1:2">
      <c r="A311" s="28">
        <v>116.9</v>
      </c>
      <c r="B311">
        <v>574</v>
      </c>
    </row>
    <row r="312" spans="1:2">
      <c r="A312" s="28">
        <v>117</v>
      </c>
      <c r="B312">
        <v>572</v>
      </c>
    </row>
    <row r="313" spans="1:2">
      <c r="A313" s="28">
        <v>117.1</v>
      </c>
      <c r="B313">
        <v>571</v>
      </c>
    </row>
    <row r="314" spans="1:2">
      <c r="A314" s="28">
        <v>117.2</v>
      </c>
      <c r="B314">
        <v>570</v>
      </c>
    </row>
    <row r="315" spans="1:2">
      <c r="A315" s="28">
        <v>117.3</v>
      </c>
      <c r="B315">
        <v>568</v>
      </c>
    </row>
    <row r="316" spans="1:2">
      <c r="A316" s="28">
        <v>117.4</v>
      </c>
      <c r="B316">
        <v>567</v>
      </c>
    </row>
    <row r="317" spans="1:2">
      <c r="A317" s="28">
        <v>117.5</v>
      </c>
      <c r="B317">
        <v>566</v>
      </c>
    </row>
    <row r="318" spans="1:2">
      <c r="A318" s="28">
        <v>117.6</v>
      </c>
      <c r="B318">
        <v>564</v>
      </c>
    </row>
    <row r="319" spans="1:2">
      <c r="A319" s="28">
        <v>117.7</v>
      </c>
      <c r="B319">
        <v>563</v>
      </c>
    </row>
    <row r="320" spans="1:2">
      <c r="A320" s="28">
        <v>117.8</v>
      </c>
      <c r="B320">
        <v>562</v>
      </c>
    </row>
    <row r="321" spans="1:2">
      <c r="A321" s="28">
        <v>117.9</v>
      </c>
      <c r="B321">
        <v>560</v>
      </c>
    </row>
    <row r="322" spans="1:2">
      <c r="A322" s="28">
        <v>118</v>
      </c>
      <c r="B322">
        <v>559</v>
      </c>
    </row>
    <row r="323" spans="1:2">
      <c r="A323" s="28">
        <v>118.1</v>
      </c>
      <c r="B323">
        <v>558</v>
      </c>
    </row>
    <row r="324" spans="1:2">
      <c r="A324" s="28">
        <v>118.2</v>
      </c>
      <c r="B324">
        <v>557</v>
      </c>
    </row>
    <row r="325" spans="1:2">
      <c r="A325" s="28">
        <v>118.3</v>
      </c>
      <c r="B325">
        <v>555</v>
      </c>
    </row>
    <row r="326" spans="1:2">
      <c r="A326" s="28">
        <v>118.4</v>
      </c>
      <c r="B326">
        <v>554</v>
      </c>
    </row>
    <row r="327" spans="1:2">
      <c r="A327" s="28">
        <v>118.5</v>
      </c>
      <c r="B327">
        <v>553</v>
      </c>
    </row>
    <row r="328" spans="1:2">
      <c r="A328" s="28">
        <v>118.6</v>
      </c>
      <c r="B328">
        <v>552</v>
      </c>
    </row>
    <row r="329" spans="1:2">
      <c r="A329" s="28">
        <v>118.7</v>
      </c>
      <c r="B329">
        <v>550</v>
      </c>
    </row>
    <row r="330" spans="1:2">
      <c r="A330" s="28">
        <v>118.8</v>
      </c>
      <c r="B330">
        <v>549</v>
      </c>
    </row>
    <row r="331" spans="1:2">
      <c r="A331" s="28">
        <v>118.9</v>
      </c>
      <c r="B331">
        <v>548</v>
      </c>
    </row>
    <row r="332" spans="1:2">
      <c r="A332" s="28">
        <v>119</v>
      </c>
      <c r="B332">
        <v>547</v>
      </c>
    </row>
    <row r="333" spans="1:2">
      <c r="A333" s="28">
        <v>119.1</v>
      </c>
      <c r="B333">
        <v>545</v>
      </c>
    </row>
    <row r="334" spans="1:2">
      <c r="A334" s="28">
        <v>119.2</v>
      </c>
      <c r="B334">
        <v>544</v>
      </c>
    </row>
    <row r="335" spans="1:2">
      <c r="A335" s="28">
        <v>119.3</v>
      </c>
      <c r="B335">
        <v>543</v>
      </c>
    </row>
    <row r="336" spans="1:2">
      <c r="A336" s="28">
        <v>119.4</v>
      </c>
      <c r="B336">
        <v>542</v>
      </c>
    </row>
    <row r="337" spans="1:2">
      <c r="A337" s="28">
        <v>119.5</v>
      </c>
      <c r="B337">
        <v>540</v>
      </c>
    </row>
    <row r="338" spans="1:2">
      <c r="A338" s="28">
        <v>119.6</v>
      </c>
      <c r="B338">
        <v>539</v>
      </c>
    </row>
    <row r="339" spans="1:2">
      <c r="A339" s="28">
        <v>119.7</v>
      </c>
      <c r="B339">
        <v>538</v>
      </c>
    </row>
    <row r="340" spans="1:2">
      <c r="A340" s="28">
        <v>119.8</v>
      </c>
      <c r="B340">
        <v>537</v>
      </c>
    </row>
    <row r="341" spans="1:2">
      <c r="A341" s="28">
        <v>119.9</v>
      </c>
      <c r="B341">
        <v>536</v>
      </c>
    </row>
    <row r="342" spans="1:2">
      <c r="A342" s="28">
        <v>120</v>
      </c>
      <c r="B342">
        <v>534</v>
      </c>
    </row>
    <row r="343" spans="1:2">
      <c r="A343" s="28">
        <v>120.1</v>
      </c>
      <c r="B343">
        <v>533</v>
      </c>
    </row>
    <row r="344" spans="1:2">
      <c r="A344" s="28">
        <v>120.2</v>
      </c>
      <c r="B344">
        <v>532</v>
      </c>
    </row>
    <row r="345" spans="1:2">
      <c r="A345" s="28">
        <v>120.3</v>
      </c>
      <c r="B345">
        <v>531</v>
      </c>
    </row>
    <row r="346" spans="1:2">
      <c r="A346" s="28">
        <v>120.4</v>
      </c>
      <c r="B346">
        <v>529</v>
      </c>
    </row>
    <row r="347" spans="1:2">
      <c r="A347" s="28">
        <v>120.5</v>
      </c>
      <c r="B347">
        <v>528</v>
      </c>
    </row>
    <row r="348" spans="1:2">
      <c r="A348" s="28">
        <v>120.6</v>
      </c>
      <c r="B348">
        <v>527</v>
      </c>
    </row>
    <row r="349" spans="1:2">
      <c r="A349" s="28">
        <v>120.7</v>
      </c>
      <c r="B349">
        <v>526</v>
      </c>
    </row>
    <row r="350" spans="1:2">
      <c r="A350" s="28">
        <v>120.8</v>
      </c>
      <c r="B350">
        <v>524</v>
      </c>
    </row>
    <row r="351" spans="1:2">
      <c r="A351" s="28">
        <v>120.9</v>
      </c>
      <c r="B351">
        <v>523</v>
      </c>
    </row>
    <row r="352" spans="1:2">
      <c r="A352" s="28">
        <v>121</v>
      </c>
      <c r="B352">
        <v>522</v>
      </c>
    </row>
    <row r="353" spans="1:2">
      <c r="A353" s="28">
        <v>121.1</v>
      </c>
      <c r="B353">
        <v>521</v>
      </c>
    </row>
    <row r="354" spans="1:2">
      <c r="A354" s="28">
        <v>121.2</v>
      </c>
      <c r="B354">
        <v>520</v>
      </c>
    </row>
    <row r="355" spans="1:2">
      <c r="A355" s="28">
        <v>121.3</v>
      </c>
      <c r="B355">
        <v>519</v>
      </c>
    </row>
    <row r="356" spans="1:2">
      <c r="A356" s="28">
        <v>121.4</v>
      </c>
      <c r="B356">
        <v>518</v>
      </c>
    </row>
    <row r="357" spans="1:2">
      <c r="A357" s="28">
        <v>121.5</v>
      </c>
      <c r="B357">
        <v>517</v>
      </c>
    </row>
    <row r="358" spans="1:2">
      <c r="A358" s="28">
        <v>121.6</v>
      </c>
      <c r="B358">
        <v>515</v>
      </c>
    </row>
    <row r="359" spans="1:2">
      <c r="A359" s="28">
        <v>121.7</v>
      </c>
      <c r="B359">
        <v>514</v>
      </c>
    </row>
    <row r="360" spans="1:2">
      <c r="A360" s="28">
        <v>121.8</v>
      </c>
      <c r="B360">
        <v>513</v>
      </c>
    </row>
    <row r="361" spans="1:2">
      <c r="A361" s="28">
        <v>121.9</v>
      </c>
      <c r="B361">
        <v>512</v>
      </c>
    </row>
    <row r="362" spans="1:2">
      <c r="A362" s="28">
        <v>122</v>
      </c>
      <c r="B362">
        <v>511</v>
      </c>
    </row>
    <row r="363" spans="1:2">
      <c r="A363" s="28">
        <v>122.1</v>
      </c>
      <c r="B363">
        <v>510</v>
      </c>
    </row>
    <row r="364" spans="1:2">
      <c r="A364" s="28">
        <v>122.2</v>
      </c>
      <c r="B364">
        <v>509</v>
      </c>
    </row>
    <row r="365" spans="1:2">
      <c r="A365" s="28">
        <v>122.3</v>
      </c>
      <c r="B365">
        <v>508</v>
      </c>
    </row>
    <row r="366" spans="1:2">
      <c r="A366" s="28">
        <v>122.4</v>
      </c>
      <c r="B366">
        <v>507</v>
      </c>
    </row>
    <row r="367" spans="1:2">
      <c r="A367" s="28">
        <v>122.5</v>
      </c>
      <c r="B367">
        <v>506</v>
      </c>
    </row>
    <row r="368" spans="1:2">
      <c r="A368" s="28">
        <v>122.6</v>
      </c>
      <c r="B368">
        <v>504</v>
      </c>
    </row>
    <row r="369" spans="1:2">
      <c r="A369" s="28">
        <v>122.7</v>
      </c>
      <c r="B369">
        <v>503</v>
      </c>
    </row>
    <row r="370" spans="1:2">
      <c r="A370" s="28">
        <v>122.8</v>
      </c>
      <c r="B370">
        <v>502</v>
      </c>
    </row>
    <row r="371" spans="1:2">
      <c r="A371" s="28">
        <v>122.9</v>
      </c>
      <c r="B371">
        <v>501</v>
      </c>
    </row>
    <row r="372" spans="1:2">
      <c r="A372" s="28">
        <v>123</v>
      </c>
      <c r="B372">
        <v>500</v>
      </c>
    </row>
    <row r="373" spans="1:2">
      <c r="A373" s="28">
        <v>123.1</v>
      </c>
      <c r="B373">
        <v>499</v>
      </c>
    </row>
    <row r="374" spans="1:2">
      <c r="A374" s="28">
        <v>123.2</v>
      </c>
      <c r="B374">
        <v>498</v>
      </c>
    </row>
    <row r="375" spans="1:2">
      <c r="A375" s="28">
        <v>123.3</v>
      </c>
      <c r="B375">
        <v>497</v>
      </c>
    </row>
    <row r="376" spans="1:2">
      <c r="A376" s="28">
        <v>123.4</v>
      </c>
      <c r="B376">
        <v>496</v>
      </c>
    </row>
    <row r="377" spans="1:2">
      <c r="A377" s="28">
        <v>123.5</v>
      </c>
      <c r="B377">
        <v>495</v>
      </c>
    </row>
    <row r="378" spans="1:2">
      <c r="A378" s="28">
        <v>123.6</v>
      </c>
      <c r="B378">
        <v>493</v>
      </c>
    </row>
    <row r="379" spans="1:2">
      <c r="A379" s="28">
        <v>123.7</v>
      </c>
      <c r="B379">
        <v>492</v>
      </c>
    </row>
    <row r="380" spans="1:2">
      <c r="A380" s="28">
        <v>123.8</v>
      </c>
      <c r="B380">
        <v>491</v>
      </c>
    </row>
    <row r="381" spans="1:2">
      <c r="A381" s="28">
        <v>123.9</v>
      </c>
      <c r="B381">
        <v>490</v>
      </c>
    </row>
    <row r="382" spans="1:2">
      <c r="A382" s="28">
        <v>124</v>
      </c>
      <c r="B382">
        <v>489</v>
      </c>
    </row>
    <row r="383" spans="1:2">
      <c r="A383" s="28">
        <v>124.1</v>
      </c>
      <c r="B383">
        <v>488</v>
      </c>
    </row>
    <row r="384" spans="1:2">
      <c r="A384" s="28">
        <v>124.2</v>
      </c>
      <c r="B384">
        <v>487</v>
      </c>
    </row>
    <row r="385" spans="1:2">
      <c r="A385" s="28">
        <v>124.3</v>
      </c>
      <c r="B385">
        <v>486</v>
      </c>
    </row>
    <row r="386" spans="1:2">
      <c r="A386" s="28">
        <v>124.4</v>
      </c>
      <c r="B386">
        <v>485</v>
      </c>
    </row>
    <row r="387" spans="1:2">
      <c r="A387" s="28">
        <v>124.5</v>
      </c>
      <c r="B387">
        <v>484</v>
      </c>
    </row>
    <row r="388" spans="1:2">
      <c r="A388" s="28">
        <v>124.6</v>
      </c>
      <c r="B388">
        <v>482</v>
      </c>
    </row>
    <row r="389" spans="1:2">
      <c r="A389" s="28">
        <v>124.7</v>
      </c>
      <c r="B389">
        <v>481</v>
      </c>
    </row>
    <row r="390" spans="1:2">
      <c r="A390" s="28">
        <v>124.8</v>
      </c>
      <c r="B390">
        <v>480</v>
      </c>
    </row>
    <row r="391" spans="1:2">
      <c r="A391" s="28">
        <v>124.9</v>
      </c>
      <c r="B391">
        <v>479</v>
      </c>
    </row>
    <row r="392" spans="1:2">
      <c r="A392" s="28">
        <v>125</v>
      </c>
      <c r="B392">
        <v>478</v>
      </c>
    </row>
    <row r="393" spans="1:2">
      <c r="A393" s="28">
        <v>125.1</v>
      </c>
      <c r="B393">
        <v>477</v>
      </c>
    </row>
    <row r="394" spans="1:2">
      <c r="A394" s="28">
        <v>125.2</v>
      </c>
      <c r="B394">
        <v>476</v>
      </c>
    </row>
    <row r="395" spans="1:2">
      <c r="A395" s="28">
        <v>125.3</v>
      </c>
      <c r="B395">
        <v>475</v>
      </c>
    </row>
    <row r="396" spans="1:2">
      <c r="A396" s="28">
        <v>125.4</v>
      </c>
      <c r="B396">
        <v>474</v>
      </c>
    </row>
    <row r="397" spans="1:2">
      <c r="A397" s="28">
        <v>125.5</v>
      </c>
      <c r="B397">
        <v>473</v>
      </c>
    </row>
    <row r="398" spans="1:2">
      <c r="A398" s="28">
        <v>125.6</v>
      </c>
      <c r="B398">
        <v>472</v>
      </c>
    </row>
    <row r="399" spans="1:2">
      <c r="A399" s="28">
        <v>125.7</v>
      </c>
      <c r="B399">
        <v>471</v>
      </c>
    </row>
    <row r="400" spans="1:2">
      <c r="A400" s="28">
        <v>125.8</v>
      </c>
      <c r="B400">
        <v>470</v>
      </c>
    </row>
    <row r="401" spans="1:2">
      <c r="A401" s="28">
        <v>125.9</v>
      </c>
      <c r="B401">
        <v>469</v>
      </c>
    </row>
    <row r="402" spans="1:2">
      <c r="A402" s="28">
        <v>126</v>
      </c>
      <c r="B402">
        <v>468</v>
      </c>
    </row>
    <row r="403" spans="1:2">
      <c r="A403" s="28">
        <v>126.1</v>
      </c>
      <c r="B403">
        <v>467</v>
      </c>
    </row>
    <row r="404" spans="1:2">
      <c r="A404" s="28">
        <v>126.2</v>
      </c>
      <c r="B404">
        <v>466</v>
      </c>
    </row>
    <row r="405" spans="1:2">
      <c r="A405" s="28">
        <v>126.3</v>
      </c>
      <c r="B405">
        <v>465</v>
      </c>
    </row>
    <row r="406" spans="1:2">
      <c r="A406" s="28">
        <v>126.4</v>
      </c>
      <c r="B406">
        <v>464</v>
      </c>
    </row>
    <row r="407" spans="1:2">
      <c r="A407" s="28">
        <v>126.5</v>
      </c>
      <c r="B407">
        <v>462</v>
      </c>
    </row>
    <row r="408" spans="1:2">
      <c r="A408" s="28">
        <v>126.6</v>
      </c>
      <c r="B408">
        <v>461</v>
      </c>
    </row>
    <row r="409" spans="1:2">
      <c r="A409" s="28">
        <v>126.7</v>
      </c>
      <c r="B409">
        <v>460</v>
      </c>
    </row>
    <row r="410" spans="1:2">
      <c r="A410" s="28">
        <v>126.8</v>
      </c>
      <c r="B410">
        <v>459</v>
      </c>
    </row>
    <row r="411" spans="1:2">
      <c r="A411" s="28">
        <v>126.9</v>
      </c>
      <c r="B411">
        <v>458</v>
      </c>
    </row>
    <row r="412" spans="1:2">
      <c r="A412" s="28">
        <v>127</v>
      </c>
      <c r="B412">
        <v>457</v>
      </c>
    </row>
    <row r="413" spans="1:2">
      <c r="A413" s="28">
        <v>127.1</v>
      </c>
      <c r="B413">
        <v>456</v>
      </c>
    </row>
    <row r="414" spans="1:2">
      <c r="A414" s="28">
        <v>127.2</v>
      </c>
      <c r="B414">
        <v>455</v>
      </c>
    </row>
    <row r="415" spans="1:2">
      <c r="A415" s="28">
        <v>127.3</v>
      </c>
      <c r="B415">
        <v>454</v>
      </c>
    </row>
    <row r="416" spans="1:2">
      <c r="A416" s="28">
        <v>127.4</v>
      </c>
      <c r="B416">
        <v>453</v>
      </c>
    </row>
    <row r="417" spans="1:2">
      <c r="A417" s="28">
        <v>127.5</v>
      </c>
      <c r="B417">
        <v>452</v>
      </c>
    </row>
    <row r="418" spans="1:2">
      <c r="A418" s="28">
        <v>127.6</v>
      </c>
      <c r="B418">
        <v>451</v>
      </c>
    </row>
    <row r="419" spans="1:2">
      <c r="A419" s="28">
        <v>127.7</v>
      </c>
      <c r="B419">
        <v>450</v>
      </c>
    </row>
    <row r="420" spans="1:2">
      <c r="A420" s="28">
        <v>127.8</v>
      </c>
      <c r="B420">
        <v>449</v>
      </c>
    </row>
    <row r="421" spans="1:2">
      <c r="A421" s="28">
        <v>127.9</v>
      </c>
      <c r="B421">
        <v>448</v>
      </c>
    </row>
    <row r="422" spans="1:2">
      <c r="A422" s="28">
        <v>128</v>
      </c>
      <c r="B422">
        <v>447</v>
      </c>
    </row>
    <row r="423" spans="1:2">
      <c r="A423" s="28">
        <v>128.1</v>
      </c>
      <c r="B423">
        <v>446</v>
      </c>
    </row>
    <row r="424" spans="1:2">
      <c r="A424" s="28">
        <v>128.19999999999999</v>
      </c>
      <c r="B424">
        <v>445</v>
      </c>
    </row>
    <row r="425" spans="1:2">
      <c r="A425" s="28">
        <v>128.30000000000001</v>
      </c>
      <c r="B425">
        <v>444</v>
      </c>
    </row>
    <row r="426" spans="1:2">
      <c r="A426" s="28">
        <v>128.4</v>
      </c>
      <c r="B426">
        <v>443</v>
      </c>
    </row>
    <row r="427" spans="1:2">
      <c r="A427" s="28">
        <v>128.5</v>
      </c>
      <c r="B427">
        <v>442</v>
      </c>
    </row>
    <row r="428" spans="1:2">
      <c r="A428" s="28">
        <v>128.6</v>
      </c>
      <c r="B428">
        <v>441</v>
      </c>
    </row>
    <row r="429" spans="1:2">
      <c r="A429" s="28">
        <v>128.69999999999999</v>
      </c>
      <c r="B429">
        <v>440</v>
      </c>
    </row>
    <row r="430" spans="1:2">
      <c r="A430" s="28">
        <v>128.80000000000001</v>
      </c>
      <c r="B430">
        <v>439</v>
      </c>
    </row>
    <row r="431" spans="1:2">
      <c r="A431" s="28">
        <v>128.9</v>
      </c>
      <c r="B431">
        <v>438</v>
      </c>
    </row>
    <row r="432" spans="1:2">
      <c r="A432" s="28">
        <v>129</v>
      </c>
      <c r="B432">
        <v>437</v>
      </c>
    </row>
    <row r="433" spans="1:2">
      <c r="A433" s="28">
        <v>129.1</v>
      </c>
      <c r="B433">
        <v>436</v>
      </c>
    </row>
    <row r="434" spans="1:2">
      <c r="A434" s="28">
        <v>129.19999999999999</v>
      </c>
      <c r="B434">
        <v>435</v>
      </c>
    </row>
    <row r="435" spans="1:2">
      <c r="A435" s="28">
        <v>129.30000000000001</v>
      </c>
      <c r="B435">
        <v>434</v>
      </c>
    </row>
    <row r="436" spans="1:2">
      <c r="A436" s="28">
        <v>129.4</v>
      </c>
      <c r="B436">
        <v>433</v>
      </c>
    </row>
    <row r="437" spans="1:2">
      <c r="A437" s="28">
        <v>129.5</v>
      </c>
      <c r="B437">
        <v>432</v>
      </c>
    </row>
    <row r="438" spans="1:2">
      <c r="A438" s="28">
        <v>129.6</v>
      </c>
      <c r="B438">
        <v>431</v>
      </c>
    </row>
    <row r="439" spans="1:2">
      <c r="A439" s="28">
        <v>129.69999999999999</v>
      </c>
      <c r="B439">
        <v>430</v>
      </c>
    </row>
    <row r="440" spans="1:2">
      <c r="A440" s="28">
        <v>129.80000000000001</v>
      </c>
      <c r="B440">
        <v>429</v>
      </c>
    </row>
    <row r="441" spans="1:2">
      <c r="A441" s="28">
        <v>129.9</v>
      </c>
      <c r="B441">
        <v>428</v>
      </c>
    </row>
    <row r="442" spans="1:2">
      <c r="A442" s="28">
        <v>130</v>
      </c>
      <c r="B442">
        <v>427</v>
      </c>
    </row>
    <row r="443" spans="1:2">
      <c r="A443" s="28">
        <v>130.1</v>
      </c>
      <c r="B443">
        <v>426</v>
      </c>
    </row>
    <row r="444" spans="1:2">
      <c r="A444" s="28">
        <v>130.19999999999999</v>
      </c>
      <c r="B444">
        <v>425</v>
      </c>
    </row>
    <row r="445" spans="1:2">
      <c r="A445" s="28">
        <v>130.30000000000001</v>
      </c>
      <c r="B445">
        <v>424</v>
      </c>
    </row>
    <row r="446" spans="1:2">
      <c r="A446" s="28">
        <v>130.4</v>
      </c>
      <c r="B446">
        <v>423</v>
      </c>
    </row>
    <row r="447" spans="1:2">
      <c r="A447" s="28">
        <v>130.5</v>
      </c>
      <c r="B447">
        <v>422</v>
      </c>
    </row>
    <row r="448" spans="1:2">
      <c r="A448" s="28">
        <v>130.6</v>
      </c>
      <c r="B448">
        <v>421</v>
      </c>
    </row>
    <row r="449" spans="1:2">
      <c r="A449" s="28">
        <v>130.69999999999999</v>
      </c>
      <c r="B449">
        <v>420</v>
      </c>
    </row>
    <row r="450" spans="1:2">
      <c r="A450" s="28">
        <v>130.80000000000001</v>
      </c>
      <c r="B450">
        <v>419</v>
      </c>
    </row>
    <row r="451" spans="1:2">
      <c r="A451" s="28">
        <v>130.9</v>
      </c>
      <c r="B451">
        <v>418</v>
      </c>
    </row>
    <row r="452" spans="1:2">
      <c r="A452" s="28">
        <v>131</v>
      </c>
      <c r="B452">
        <v>417</v>
      </c>
    </row>
    <row r="453" spans="1:2">
      <c r="A453" s="28">
        <v>131.1</v>
      </c>
      <c r="B453">
        <v>416</v>
      </c>
    </row>
    <row r="454" spans="1:2">
      <c r="A454" s="28">
        <v>131.19999999999999</v>
      </c>
      <c r="B454">
        <v>415</v>
      </c>
    </row>
    <row r="455" spans="1:2">
      <c r="A455" s="28">
        <v>131.30000000000001</v>
      </c>
      <c r="B455">
        <v>414</v>
      </c>
    </row>
    <row r="456" spans="1:2">
      <c r="A456" s="28">
        <v>131.4</v>
      </c>
      <c r="B456">
        <v>413</v>
      </c>
    </row>
    <row r="457" spans="1:2">
      <c r="A457" s="28">
        <v>131.5</v>
      </c>
      <c r="B457">
        <v>412</v>
      </c>
    </row>
    <row r="458" spans="1:2">
      <c r="A458" s="28">
        <v>131.6</v>
      </c>
      <c r="B458">
        <v>411</v>
      </c>
    </row>
    <row r="459" spans="1:2">
      <c r="A459" s="28">
        <v>131.69999999999999</v>
      </c>
      <c r="B459">
        <v>410</v>
      </c>
    </row>
    <row r="460" spans="1:2">
      <c r="A460" s="28">
        <v>131.80000000000001</v>
      </c>
      <c r="B460">
        <v>409</v>
      </c>
    </row>
    <row r="461" spans="1:2">
      <c r="A461" s="28">
        <v>131.9</v>
      </c>
      <c r="B461">
        <v>408</v>
      </c>
    </row>
    <row r="462" spans="1:2">
      <c r="A462" s="28">
        <v>132</v>
      </c>
      <c r="B462">
        <v>407</v>
      </c>
    </row>
    <row r="463" spans="1:2">
      <c r="A463" s="28">
        <v>132.1</v>
      </c>
      <c r="B463">
        <v>406</v>
      </c>
    </row>
    <row r="464" spans="1:2">
      <c r="A464" s="28">
        <v>132.19999999999999</v>
      </c>
      <c r="B464">
        <v>405</v>
      </c>
    </row>
    <row r="465" spans="1:2">
      <c r="A465" s="28">
        <v>132.30000000000001</v>
      </c>
      <c r="B465">
        <v>404</v>
      </c>
    </row>
    <row r="466" spans="1:2">
      <c r="A466" s="28">
        <v>132.4</v>
      </c>
      <c r="B466">
        <v>403</v>
      </c>
    </row>
    <row r="467" spans="1:2">
      <c r="A467" s="28">
        <v>132.5</v>
      </c>
      <c r="B467">
        <v>402</v>
      </c>
    </row>
    <row r="468" spans="1:2">
      <c r="A468" s="28">
        <v>132.6</v>
      </c>
      <c r="B468">
        <v>401</v>
      </c>
    </row>
    <row r="469" spans="1:2">
      <c r="A469" s="28">
        <v>132.69999999999999</v>
      </c>
      <c r="B469">
        <v>400</v>
      </c>
    </row>
    <row r="470" spans="1:2">
      <c r="A470" s="28">
        <v>132.80000000000001</v>
      </c>
      <c r="B470">
        <v>399</v>
      </c>
    </row>
    <row r="471" spans="1:2">
      <c r="A471" s="28">
        <v>132.9</v>
      </c>
      <c r="B471">
        <v>398</v>
      </c>
    </row>
    <row r="472" spans="1:2">
      <c r="A472" s="28">
        <v>133</v>
      </c>
      <c r="B472">
        <v>397</v>
      </c>
    </row>
    <row r="473" spans="1:2">
      <c r="A473" s="28">
        <v>133.1</v>
      </c>
      <c r="B473">
        <v>396</v>
      </c>
    </row>
    <row r="474" spans="1:2">
      <c r="A474" s="28">
        <v>133.19999999999999</v>
      </c>
      <c r="B474">
        <v>395</v>
      </c>
    </row>
    <row r="475" spans="1:2">
      <c r="A475" s="28">
        <v>133.30000000000001</v>
      </c>
      <c r="B475">
        <v>394</v>
      </c>
    </row>
    <row r="476" spans="1:2">
      <c r="A476" s="28">
        <v>133.4</v>
      </c>
      <c r="B476">
        <v>393</v>
      </c>
    </row>
    <row r="477" spans="1:2">
      <c r="A477" s="28">
        <v>133.5</v>
      </c>
      <c r="B477">
        <v>392</v>
      </c>
    </row>
    <row r="478" spans="1:2">
      <c r="A478" s="28">
        <v>133.6</v>
      </c>
      <c r="B478">
        <v>391</v>
      </c>
    </row>
    <row r="479" spans="1:2">
      <c r="A479" s="28">
        <v>133.80000000000001</v>
      </c>
      <c r="B479">
        <v>390</v>
      </c>
    </row>
    <row r="480" spans="1:2">
      <c r="A480" s="28">
        <v>133.9</v>
      </c>
      <c r="B480">
        <v>389</v>
      </c>
    </row>
    <row r="481" spans="1:2">
      <c r="A481" s="28">
        <v>134</v>
      </c>
      <c r="B481">
        <v>388</v>
      </c>
    </row>
    <row r="482" spans="1:2">
      <c r="A482" s="28">
        <v>134.1</v>
      </c>
      <c r="B482">
        <v>387</v>
      </c>
    </row>
    <row r="483" spans="1:2">
      <c r="A483" s="28">
        <v>134.19999999999999</v>
      </c>
      <c r="B483">
        <v>386</v>
      </c>
    </row>
    <row r="484" spans="1:2">
      <c r="A484" s="28">
        <v>134.30000000000001</v>
      </c>
      <c r="B484">
        <v>385</v>
      </c>
    </row>
    <row r="485" spans="1:2">
      <c r="A485" s="28">
        <v>134.4</v>
      </c>
      <c r="B485">
        <v>384</v>
      </c>
    </row>
    <row r="486" spans="1:2">
      <c r="A486" s="28">
        <v>134.5</v>
      </c>
      <c r="B486">
        <v>383</v>
      </c>
    </row>
    <row r="487" spans="1:2">
      <c r="A487" s="28">
        <v>134.6</v>
      </c>
      <c r="B487">
        <v>382</v>
      </c>
    </row>
    <row r="488" spans="1:2">
      <c r="A488" s="28">
        <v>134.69999999999999</v>
      </c>
      <c r="B488">
        <v>381</v>
      </c>
    </row>
    <row r="489" spans="1:2">
      <c r="A489" s="28">
        <v>134.80000000000001</v>
      </c>
      <c r="B489">
        <v>380</v>
      </c>
    </row>
    <row r="490" spans="1:2">
      <c r="A490" s="28">
        <v>135</v>
      </c>
      <c r="B490">
        <v>379</v>
      </c>
    </row>
    <row r="491" spans="1:2">
      <c r="A491" s="28">
        <v>135.1</v>
      </c>
      <c r="B491">
        <v>378</v>
      </c>
    </row>
    <row r="492" spans="1:2">
      <c r="A492" s="28">
        <v>135.19999999999999</v>
      </c>
      <c r="B492">
        <v>377</v>
      </c>
    </row>
    <row r="493" spans="1:2">
      <c r="A493" s="28">
        <v>135.30000000000001</v>
      </c>
      <c r="B493">
        <v>376</v>
      </c>
    </row>
    <row r="494" spans="1:2">
      <c r="A494" s="28">
        <v>135.4</v>
      </c>
      <c r="B494">
        <v>375</v>
      </c>
    </row>
    <row r="495" spans="1:2">
      <c r="A495" s="28">
        <v>135.5</v>
      </c>
      <c r="B495">
        <v>374</v>
      </c>
    </row>
    <row r="496" spans="1:2">
      <c r="A496" s="28">
        <v>135.6</v>
      </c>
      <c r="B496">
        <v>373</v>
      </c>
    </row>
    <row r="497" spans="1:2">
      <c r="A497" s="28">
        <v>135.69999999999999</v>
      </c>
      <c r="B497">
        <v>372</v>
      </c>
    </row>
    <row r="498" spans="1:2">
      <c r="A498" s="28">
        <v>135.80000000000001</v>
      </c>
      <c r="B498">
        <v>371</v>
      </c>
    </row>
    <row r="499" spans="1:2">
      <c r="A499" s="28">
        <v>135.9</v>
      </c>
      <c r="B499">
        <v>370</v>
      </c>
    </row>
    <row r="500" spans="1:2">
      <c r="A500" s="28">
        <v>136</v>
      </c>
      <c r="B500">
        <v>369</v>
      </c>
    </row>
    <row r="501" spans="1:2">
      <c r="A501" s="28">
        <v>136.1</v>
      </c>
      <c r="B501">
        <v>368</v>
      </c>
    </row>
    <row r="502" spans="1:2">
      <c r="A502" s="28">
        <v>136.19999999999999</v>
      </c>
      <c r="B502">
        <v>367</v>
      </c>
    </row>
    <row r="503" spans="1:2">
      <c r="A503" s="28">
        <v>136.30000000000001</v>
      </c>
      <c r="B503">
        <v>366</v>
      </c>
    </row>
    <row r="504" spans="1:2">
      <c r="A504" s="28">
        <v>136.5</v>
      </c>
      <c r="B504">
        <v>365</v>
      </c>
    </row>
    <row r="505" spans="1:2">
      <c r="A505" s="28">
        <v>136.6</v>
      </c>
      <c r="B505">
        <v>364</v>
      </c>
    </row>
    <row r="506" spans="1:2">
      <c r="A506" s="28">
        <v>136.69999999999999</v>
      </c>
      <c r="B506">
        <v>363</v>
      </c>
    </row>
    <row r="507" spans="1:2">
      <c r="A507" s="28">
        <v>136.80000000000001</v>
      </c>
      <c r="B507">
        <v>362</v>
      </c>
    </row>
    <row r="508" spans="1:2">
      <c r="A508" s="28">
        <v>136.9</v>
      </c>
      <c r="B508">
        <v>361</v>
      </c>
    </row>
    <row r="509" spans="1:2">
      <c r="A509" s="28">
        <v>137</v>
      </c>
      <c r="B509">
        <v>360</v>
      </c>
    </row>
    <row r="510" spans="1:2">
      <c r="A510" s="28">
        <v>137.1</v>
      </c>
      <c r="B510">
        <v>359</v>
      </c>
    </row>
    <row r="511" spans="1:2">
      <c r="A511" s="28">
        <v>137.19999999999999</v>
      </c>
      <c r="B511">
        <v>358</v>
      </c>
    </row>
    <row r="512" spans="1:2">
      <c r="A512" s="28">
        <v>137.30000000000001</v>
      </c>
      <c r="B512">
        <v>357</v>
      </c>
    </row>
    <row r="513" spans="1:2">
      <c r="A513" s="28">
        <v>137.5</v>
      </c>
      <c r="B513">
        <v>356</v>
      </c>
    </row>
    <row r="514" spans="1:2">
      <c r="A514" s="28">
        <v>137.6</v>
      </c>
      <c r="B514">
        <v>355</v>
      </c>
    </row>
    <row r="515" spans="1:2">
      <c r="A515" s="28">
        <v>137.69999999999999</v>
      </c>
      <c r="B515">
        <v>354</v>
      </c>
    </row>
    <row r="516" spans="1:2">
      <c r="A516" s="28">
        <v>137.80000000000001</v>
      </c>
      <c r="B516">
        <v>353</v>
      </c>
    </row>
    <row r="517" spans="1:2">
      <c r="A517" s="28">
        <v>137.9</v>
      </c>
      <c r="B517">
        <v>352</v>
      </c>
    </row>
    <row r="518" spans="1:2">
      <c r="A518" s="28">
        <v>138</v>
      </c>
      <c r="B518">
        <v>351</v>
      </c>
    </row>
    <row r="519" spans="1:2">
      <c r="A519" s="28">
        <v>138.1</v>
      </c>
      <c r="B519">
        <v>350</v>
      </c>
    </row>
    <row r="520" spans="1:2">
      <c r="A520" s="28">
        <v>138.30000000000001</v>
      </c>
      <c r="B520">
        <v>349</v>
      </c>
    </row>
    <row r="521" spans="1:2">
      <c r="A521" s="28">
        <v>138.4</v>
      </c>
      <c r="B521">
        <v>348</v>
      </c>
    </row>
    <row r="522" spans="1:2">
      <c r="A522" s="28">
        <v>138.5</v>
      </c>
      <c r="B522">
        <v>347</v>
      </c>
    </row>
    <row r="523" spans="1:2">
      <c r="A523" s="28">
        <v>138.6</v>
      </c>
      <c r="B523">
        <v>346</v>
      </c>
    </row>
    <row r="524" spans="1:2">
      <c r="A524" s="28">
        <v>138.69999999999999</v>
      </c>
      <c r="B524">
        <v>345</v>
      </c>
    </row>
    <row r="525" spans="1:2">
      <c r="A525" s="28">
        <v>138.80000000000001</v>
      </c>
      <c r="B525">
        <v>344</v>
      </c>
    </row>
    <row r="526" spans="1:2">
      <c r="A526" s="28">
        <v>139</v>
      </c>
      <c r="B526">
        <v>343</v>
      </c>
    </row>
    <row r="527" spans="1:2">
      <c r="A527" s="28">
        <v>139.1</v>
      </c>
      <c r="B527">
        <v>342</v>
      </c>
    </row>
    <row r="528" spans="1:2">
      <c r="A528" s="28">
        <v>139.19999999999999</v>
      </c>
      <c r="B528">
        <v>341</v>
      </c>
    </row>
    <row r="529" spans="1:2">
      <c r="A529" s="28">
        <v>139.30000000000001</v>
      </c>
      <c r="B529">
        <v>340</v>
      </c>
    </row>
    <row r="530" spans="1:2">
      <c r="A530" s="28">
        <v>139.4</v>
      </c>
      <c r="B530">
        <v>339</v>
      </c>
    </row>
    <row r="531" spans="1:2">
      <c r="A531" s="28">
        <v>139.5</v>
      </c>
      <c r="B531">
        <v>338</v>
      </c>
    </row>
    <row r="532" spans="1:2">
      <c r="A532" s="28">
        <v>139.6</v>
      </c>
      <c r="B532">
        <v>337</v>
      </c>
    </row>
    <row r="533" spans="1:2">
      <c r="A533" s="28">
        <v>139.69999999999999</v>
      </c>
      <c r="B533">
        <v>336</v>
      </c>
    </row>
    <row r="534" spans="1:2">
      <c r="A534" s="28">
        <v>139.9</v>
      </c>
      <c r="B534">
        <v>335</v>
      </c>
    </row>
    <row r="535" spans="1:2">
      <c r="A535" s="28">
        <v>140</v>
      </c>
      <c r="B535">
        <v>334</v>
      </c>
    </row>
    <row r="536" spans="1:2">
      <c r="A536" s="28">
        <v>140.1</v>
      </c>
      <c r="B536">
        <v>333</v>
      </c>
    </row>
    <row r="537" spans="1:2">
      <c r="A537" s="28">
        <v>140.19999999999999</v>
      </c>
      <c r="B537">
        <v>332</v>
      </c>
    </row>
    <row r="538" spans="1:2">
      <c r="A538" s="28">
        <v>140.30000000000001</v>
      </c>
      <c r="B538">
        <v>331</v>
      </c>
    </row>
    <row r="539" spans="1:2">
      <c r="A539" s="28">
        <v>140.4</v>
      </c>
      <c r="B539">
        <v>330</v>
      </c>
    </row>
    <row r="540" spans="1:2">
      <c r="A540" s="28">
        <v>140.5</v>
      </c>
      <c r="B540">
        <v>329</v>
      </c>
    </row>
    <row r="541" spans="1:2">
      <c r="A541" s="28">
        <v>140.69999999999999</v>
      </c>
      <c r="B541">
        <v>328</v>
      </c>
    </row>
    <row r="542" spans="1:2">
      <c r="A542" s="28">
        <v>140.80000000000001</v>
      </c>
      <c r="B542">
        <v>327</v>
      </c>
    </row>
    <row r="543" spans="1:2">
      <c r="A543" s="28">
        <v>140.9</v>
      </c>
      <c r="B543">
        <v>326</v>
      </c>
    </row>
    <row r="544" spans="1:2">
      <c r="A544" s="28">
        <v>141</v>
      </c>
      <c r="B544">
        <v>325</v>
      </c>
    </row>
    <row r="545" spans="1:2">
      <c r="A545" s="28">
        <v>141.1</v>
      </c>
      <c r="B545">
        <v>324</v>
      </c>
    </row>
    <row r="546" spans="1:2">
      <c r="A546" s="28">
        <v>141.19999999999999</v>
      </c>
      <c r="B546">
        <v>323</v>
      </c>
    </row>
    <row r="547" spans="1:2">
      <c r="A547" s="28">
        <v>141.4</v>
      </c>
      <c r="B547">
        <v>322</v>
      </c>
    </row>
    <row r="548" spans="1:2">
      <c r="A548" s="28">
        <v>141.5</v>
      </c>
      <c r="B548">
        <v>321</v>
      </c>
    </row>
    <row r="549" spans="1:2">
      <c r="A549" s="28">
        <v>141.6</v>
      </c>
      <c r="B549">
        <v>320</v>
      </c>
    </row>
    <row r="550" spans="1:2">
      <c r="A550" s="28">
        <v>141.69999999999999</v>
      </c>
      <c r="B550">
        <v>319</v>
      </c>
    </row>
    <row r="551" spans="1:2">
      <c r="A551" s="28">
        <v>141.80000000000001</v>
      </c>
      <c r="B551">
        <v>318</v>
      </c>
    </row>
    <row r="552" spans="1:2">
      <c r="A552" s="28">
        <v>142</v>
      </c>
      <c r="B552">
        <v>317</v>
      </c>
    </row>
    <row r="553" spans="1:2">
      <c r="A553" s="28">
        <v>142.1</v>
      </c>
      <c r="B553">
        <v>316</v>
      </c>
    </row>
    <row r="554" spans="1:2">
      <c r="A554" s="28">
        <v>142.19999999999999</v>
      </c>
      <c r="B554">
        <v>315</v>
      </c>
    </row>
    <row r="555" spans="1:2">
      <c r="A555" s="28">
        <v>142.30000000000001</v>
      </c>
      <c r="B555">
        <v>314</v>
      </c>
    </row>
    <row r="556" spans="1:2">
      <c r="A556" s="28">
        <v>142.4</v>
      </c>
      <c r="B556">
        <v>313</v>
      </c>
    </row>
    <row r="557" spans="1:2">
      <c r="A557" s="28">
        <v>142.6</v>
      </c>
      <c r="B557">
        <v>312</v>
      </c>
    </row>
    <row r="558" spans="1:2">
      <c r="A558" s="28">
        <v>142.69999999999999</v>
      </c>
      <c r="B558">
        <v>311</v>
      </c>
    </row>
    <row r="559" spans="1:2">
      <c r="A559" s="28">
        <v>142.80000000000001</v>
      </c>
      <c r="B559">
        <v>310</v>
      </c>
    </row>
    <row r="560" spans="1:2">
      <c r="A560" s="28">
        <v>143</v>
      </c>
      <c r="B560">
        <v>309</v>
      </c>
    </row>
    <row r="561" spans="1:2">
      <c r="A561" s="28">
        <v>143.1</v>
      </c>
      <c r="B561">
        <v>308</v>
      </c>
    </row>
    <row r="562" spans="1:2">
      <c r="A562" s="28">
        <v>143.19999999999999</v>
      </c>
      <c r="B562">
        <v>307</v>
      </c>
    </row>
    <row r="563" spans="1:2">
      <c r="A563" s="28">
        <v>143.30000000000001</v>
      </c>
      <c r="B563">
        <v>306</v>
      </c>
    </row>
    <row r="564" spans="1:2">
      <c r="A564" s="28">
        <v>143.4</v>
      </c>
      <c r="B564">
        <v>305</v>
      </c>
    </row>
    <row r="565" spans="1:2">
      <c r="A565" s="28">
        <v>143.5</v>
      </c>
      <c r="B565">
        <v>304</v>
      </c>
    </row>
    <row r="566" spans="1:2">
      <c r="A566" s="28">
        <v>143.69999999999999</v>
      </c>
      <c r="B566">
        <v>303</v>
      </c>
    </row>
    <row r="567" spans="1:2">
      <c r="A567" s="28">
        <v>143.80000000000001</v>
      </c>
      <c r="B567">
        <v>302</v>
      </c>
    </row>
    <row r="568" spans="1:2">
      <c r="A568" s="28">
        <v>143.9</v>
      </c>
      <c r="B568">
        <v>301</v>
      </c>
    </row>
    <row r="569" spans="1:2">
      <c r="A569" s="28">
        <v>144</v>
      </c>
      <c r="B569">
        <v>300</v>
      </c>
    </row>
    <row r="570" spans="1:2">
      <c r="A570" s="28">
        <v>144.1</v>
      </c>
      <c r="B570">
        <v>299</v>
      </c>
    </row>
    <row r="571" spans="1:2">
      <c r="A571" s="28">
        <v>144.30000000000001</v>
      </c>
      <c r="B571">
        <v>298</v>
      </c>
    </row>
    <row r="572" spans="1:2">
      <c r="A572" s="28">
        <v>144.4</v>
      </c>
      <c r="B572">
        <v>297</v>
      </c>
    </row>
    <row r="573" spans="1:2">
      <c r="A573" s="28">
        <v>144.5</v>
      </c>
      <c r="B573">
        <v>296</v>
      </c>
    </row>
    <row r="574" spans="1:2">
      <c r="A574" s="28">
        <v>144.6</v>
      </c>
      <c r="B574">
        <v>295</v>
      </c>
    </row>
    <row r="575" spans="1:2">
      <c r="A575" s="28">
        <v>144.69999999999999</v>
      </c>
      <c r="B575">
        <v>294</v>
      </c>
    </row>
    <row r="576" spans="1:2">
      <c r="A576" s="28">
        <v>144.9</v>
      </c>
      <c r="B576">
        <v>293</v>
      </c>
    </row>
    <row r="577" spans="1:2">
      <c r="A577" s="28">
        <v>145</v>
      </c>
      <c r="B577">
        <v>292</v>
      </c>
    </row>
    <row r="578" spans="1:2">
      <c r="A578" s="28">
        <v>145.1</v>
      </c>
      <c r="B578">
        <v>291</v>
      </c>
    </row>
    <row r="579" spans="1:2">
      <c r="A579" s="28">
        <v>145.19999999999999</v>
      </c>
      <c r="B579">
        <v>290</v>
      </c>
    </row>
    <row r="580" spans="1:2">
      <c r="A580" s="28">
        <v>145.4</v>
      </c>
      <c r="B580">
        <v>289</v>
      </c>
    </row>
    <row r="581" spans="1:2">
      <c r="A581" s="28">
        <v>145.5</v>
      </c>
      <c r="B581">
        <v>288</v>
      </c>
    </row>
    <row r="582" spans="1:2">
      <c r="A582" s="28">
        <v>145.6</v>
      </c>
      <c r="B582">
        <v>287</v>
      </c>
    </row>
    <row r="583" spans="1:2">
      <c r="A583" s="28">
        <v>145.80000000000001</v>
      </c>
      <c r="B583">
        <v>286</v>
      </c>
    </row>
    <row r="584" spans="1:2">
      <c r="A584" s="28">
        <v>145.9</v>
      </c>
      <c r="B584">
        <v>285</v>
      </c>
    </row>
    <row r="585" spans="1:2">
      <c r="A585" s="28">
        <v>146</v>
      </c>
      <c r="B585">
        <v>284</v>
      </c>
    </row>
    <row r="586" spans="1:2">
      <c r="A586" s="28">
        <v>146.19999999999999</v>
      </c>
      <c r="B586">
        <v>283</v>
      </c>
    </row>
    <row r="587" spans="1:2">
      <c r="A587" s="28">
        <v>146.30000000000001</v>
      </c>
      <c r="B587">
        <v>282</v>
      </c>
    </row>
    <row r="588" spans="1:2">
      <c r="A588" s="28">
        <v>146.4</v>
      </c>
      <c r="B588">
        <v>281</v>
      </c>
    </row>
    <row r="589" spans="1:2">
      <c r="A589" s="28">
        <v>146.6</v>
      </c>
      <c r="B589">
        <v>280</v>
      </c>
    </row>
    <row r="590" spans="1:2">
      <c r="A590" s="28">
        <v>146.69999999999999</v>
      </c>
      <c r="B590">
        <v>279</v>
      </c>
    </row>
    <row r="591" spans="1:2">
      <c r="A591" s="28">
        <v>146.80000000000001</v>
      </c>
      <c r="B591">
        <v>278</v>
      </c>
    </row>
    <row r="592" spans="1:2">
      <c r="A592" s="28">
        <v>147</v>
      </c>
      <c r="B592">
        <v>277</v>
      </c>
    </row>
    <row r="593" spans="1:2">
      <c r="A593" s="28">
        <v>147.1</v>
      </c>
      <c r="B593">
        <v>276</v>
      </c>
    </row>
    <row r="594" spans="1:2">
      <c r="A594" s="28">
        <v>147.19999999999999</v>
      </c>
      <c r="B594">
        <v>275</v>
      </c>
    </row>
    <row r="595" spans="1:2">
      <c r="A595" s="28">
        <v>147.4</v>
      </c>
      <c r="B595">
        <v>274</v>
      </c>
    </row>
    <row r="596" spans="1:2">
      <c r="A596" s="28">
        <v>147.5</v>
      </c>
      <c r="B596">
        <v>273</v>
      </c>
    </row>
    <row r="597" spans="1:2">
      <c r="A597" s="28">
        <v>147.69999999999999</v>
      </c>
      <c r="B597">
        <v>272</v>
      </c>
    </row>
    <row r="598" spans="1:2">
      <c r="A598" s="28">
        <v>147.80000000000001</v>
      </c>
      <c r="B598">
        <v>271</v>
      </c>
    </row>
    <row r="599" spans="1:2">
      <c r="A599" s="28">
        <v>148</v>
      </c>
      <c r="B599">
        <v>270</v>
      </c>
    </row>
    <row r="600" spans="1:2">
      <c r="A600" s="28">
        <v>148.1</v>
      </c>
      <c r="B600">
        <v>269</v>
      </c>
    </row>
    <row r="601" spans="1:2">
      <c r="A601" s="28">
        <v>148.19999999999999</v>
      </c>
      <c r="B601">
        <v>268</v>
      </c>
    </row>
    <row r="602" spans="1:2">
      <c r="A602" s="28">
        <v>148.30000000000001</v>
      </c>
      <c r="B602">
        <v>267</v>
      </c>
    </row>
    <row r="603" spans="1:2">
      <c r="A603" s="28">
        <v>148.5</v>
      </c>
      <c r="B603">
        <v>266</v>
      </c>
    </row>
    <row r="604" spans="1:2">
      <c r="A604" s="28">
        <v>148.6</v>
      </c>
      <c r="B604">
        <v>265</v>
      </c>
    </row>
    <row r="605" spans="1:2">
      <c r="A605" s="28">
        <v>148.69999999999999</v>
      </c>
      <c r="B605">
        <v>264</v>
      </c>
    </row>
    <row r="606" spans="1:2">
      <c r="A606" s="28">
        <v>148.9</v>
      </c>
      <c r="B606">
        <v>263</v>
      </c>
    </row>
    <row r="607" spans="1:2">
      <c r="A607" s="28">
        <v>149</v>
      </c>
      <c r="B607">
        <v>262</v>
      </c>
    </row>
    <row r="608" spans="1:2">
      <c r="A608" s="28">
        <v>149.1</v>
      </c>
      <c r="B608">
        <v>261</v>
      </c>
    </row>
    <row r="609" spans="1:2">
      <c r="A609" s="28">
        <v>149.30000000000001</v>
      </c>
      <c r="B609">
        <v>260</v>
      </c>
    </row>
    <row r="610" spans="1:2">
      <c r="A610" s="28">
        <v>149.4</v>
      </c>
      <c r="B610">
        <v>259</v>
      </c>
    </row>
    <row r="611" spans="1:2">
      <c r="A611" s="28">
        <v>149.5</v>
      </c>
      <c r="B611">
        <v>258</v>
      </c>
    </row>
    <row r="612" spans="1:2">
      <c r="A612" s="28">
        <v>149.69999999999999</v>
      </c>
      <c r="B612">
        <v>257</v>
      </c>
    </row>
    <row r="613" spans="1:2">
      <c r="A613" s="28">
        <v>149.80000000000001</v>
      </c>
      <c r="B613">
        <v>256</v>
      </c>
    </row>
    <row r="614" spans="1:2">
      <c r="A614" s="28">
        <v>149.9</v>
      </c>
      <c r="B614">
        <v>255</v>
      </c>
    </row>
    <row r="615" spans="1:2">
      <c r="A615" s="28">
        <v>150</v>
      </c>
      <c r="B615">
        <v>254</v>
      </c>
    </row>
    <row r="616" spans="1:2">
      <c r="A616" s="28">
        <v>150.1</v>
      </c>
      <c r="B616">
        <v>253</v>
      </c>
    </row>
    <row r="617" spans="1:2">
      <c r="A617" s="28">
        <v>150.30000000000001</v>
      </c>
      <c r="B617">
        <v>252</v>
      </c>
    </row>
    <row r="618" spans="1:2">
      <c r="A618" s="28">
        <v>150.4</v>
      </c>
      <c r="B618">
        <v>251</v>
      </c>
    </row>
    <row r="619" spans="1:2">
      <c r="A619" s="28">
        <v>150.5</v>
      </c>
      <c r="B619">
        <v>250</v>
      </c>
    </row>
    <row r="620" spans="1:2">
      <c r="A620" s="28">
        <v>150.69999999999999</v>
      </c>
      <c r="B620">
        <v>249</v>
      </c>
    </row>
    <row r="621" spans="1:2">
      <c r="A621" s="28">
        <v>150.80000000000001</v>
      </c>
      <c r="B621">
        <v>248</v>
      </c>
    </row>
    <row r="622" spans="1:2">
      <c r="A622" s="28">
        <v>151</v>
      </c>
      <c r="B622">
        <v>247</v>
      </c>
    </row>
    <row r="623" spans="1:2">
      <c r="A623" s="28">
        <v>151.1</v>
      </c>
      <c r="B623">
        <v>246</v>
      </c>
    </row>
    <row r="624" spans="1:2">
      <c r="A624" s="28">
        <v>151.19999999999999</v>
      </c>
      <c r="B624">
        <v>245</v>
      </c>
    </row>
    <row r="625" spans="1:2">
      <c r="A625" s="28">
        <v>151.4</v>
      </c>
      <c r="B625">
        <v>244</v>
      </c>
    </row>
    <row r="626" spans="1:2">
      <c r="A626" s="28">
        <v>151.5</v>
      </c>
      <c r="B626">
        <v>243</v>
      </c>
    </row>
    <row r="627" spans="1:2">
      <c r="A627" s="28">
        <v>151.6</v>
      </c>
      <c r="B627">
        <v>242</v>
      </c>
    </row>
    <row r="628" spans="1:2">
      <c r="A628" s="28">
        <v>151.80000000000001</v>
      </c>
      <c r="B628">
        <v>241</v>
      </c>
    </row>
    <row r="629" spans="1:2">
      <c r="A629" s="28">
        <v>151.9</v>
      </c>
      <c r="B629">
        <v>240</v>
      </c>
    </row>
    <row r="630" spans="1:2">
      <c r="A630" s="28">
        <v>152.1</v>
      </c>
      <c r="B630">
        <v>239</v>
      </c>
    </row>
    <row r="631" spans="1:2">
      <c r="A631" s="28">
        <v>152.19999999999999</v>
      </c>
      <c r="B631">
        <v>238</v>
      </c>
    </row>
    <row r="632" spans="1:2">
      <c r="A632" s="28">
        <v>152.30000000000001</v>
      </c>
      <c r="B632">
        <v>237</v>
      </c>
    </row>
    <row r="633" spans="1:2">
      <c r="A633" s="28">
        <v>152.5</v>
      </c>
      <c r="B633">
        <v>236</v>
      </c>
    </row>
    <row r="634" spans="1:2">
      <c r="A634" s="28">
        <v>152.6</v>
      </c>
      <c r="B634">
        <v>235</v>
      </c>
    </row>
    <row r="635" spans="1:2">
      <c r="A635" s="28">
        <v>152.80000000000001</v>
      </c>
      <c r="B635">
        <v>234</v>
      </c>
    </row>
    <row r="636" spans="1:2">
      <c r="A636" s="28">
        <v>152.9</v>
      </c>
      <c r="B636">
        <v>233</v>
      </c>
    </row>
    <row r="637" spans="1:2">
      <c r="A637" s="28">
        <v>153</v>
      </c>
      <c r="B637">
        <v>232</v>
      </c>
    </row>
    <row r="638" spans="1:2">
      <c r="A638" s="28">
        <v>153.19999999999999</v>
      </c>
      <c r="B638">
        <v>231</v>
      </c>
    </row>
    <row r="639" spans="1:2">
      <c r="A639" s="28">
        <v>153.30000000000001</v>
      </c>
      <c r="B639">
        <v>230</v>
      </c>
    </row>
    <row r="640" spans="1:2">
      <c r="A640" s="28">
        <v>153.5</v>
      </c>
      <c r="B640">
        <v>229</v>
      </c>
    </row>
    <row r="641" spans="1:2">
      <c r="A641" s="28">
        <v>153.6</v>
      </c>
      <c r="B641">
        <v>228</v>
      </c>
    </row>
    <row r="642" spans="1:2">
      <c r="A642" s="28">
        <v>153.69999999999999</v>
      </c>
      <c r="B642">
        <v>227</v>
      </c>
    </row>
    <row r="643" spans="1:2">
      <c r="A643" s="28">
        <v>153.9</v>
      </c>
      <c r="B643">
        <v>226</v>
      </c>
    </row>
    <row r="644" spans="1:2">
      <c r="A644" s="28">
        <v>154</v>
      </c>
      <c r="B644">
        <v>225</v>
      </c>
    </row>
    <row r="645" spans="1:2">
      <c r="A645" s="28">
        <v>154.1</v>
      </c>
      <c r="B645">
        <v>224</v>
      </c>
    </row>
    <row r="646" spans="1:2">
      <c r="A646" s="28">
        <v>154.30000000000001</v>
      </c>
      <c r="B646">
        <v>223</v>
      </c>
    </row>
    <row r="647" spans="1:2">
      <c r="A647" s="28">
        <v>154.4</v>
      </c>
      <c r="B647">
        <v>222</v>
      </c>
    </row>
    <row r="648" spans="1:2">
      <c r="A648" s="28">
        <v>154.6</v>
      </c>
      <c r="B648">
        <v>221</v>
      </c>
    </row>
    <row r="649" spans="1:2">
      <c r="A649" s="28">
        <v>154.69999999999999</v>
      </c>
      <c r="B649">
        <v>220</v>
      </c>
    </row>
    <row r="650" spans="1:2">
      <c r="A650" s="28">
        <v>154.80000000000001</v>
      </c>
      <c r="B650">
        <v>219</v>
      </c>
    </row>
    <row r="651" spans="1:2">
      <c r="A651" s="28">
        <v>155</v>
      </c>
      <c r="B651">
        <v>218</v>
      </c>
    </row>
    <row r="652" spans="1:2">
      <c r="A652" s="28">
        <v>155.1</v>
      </c>
      <c r="B652">
        <v>217</v>
      </c>
    </row>
    <row r="653" spans="1:2">
      <c r="A653" s="28">
        <v>155.30000000000001</v>
      </c>
      <c r="B653">
        <v>216</v>
      </c>
    </row>
    <row r="654" spans="1:2">
      <c r="A654" s="28">
        <v>155.4</v>
      </c>
      <c r="B654">
        <v>215</v>
      </c>
    </row>
    <row r="655" spans="1:2">
      <c r="A655" s="28">
        <v>155.6</v>
      </c>
      <c r="B655">
        <v>214</v>
      </c>
    </row>
    <row r="656" spans="1:2">
      <c r="A656" s="28">
        <v>155.69999999999999</v>
      </c>
      <c r="B656">
        <v>213</v>
      </c>
    </row>
    <row r="657" spans="1:2">
      <c r="A657" s="28">
        <v>155.9</v>
      </c>
      <c r="B657">
        <v>212</v>
      </c>
    </row>
    <row r="658" spans="1:2">
      <c r="A658" s="28">
        <v>156</v>
      </c>
      <c r="B658">
        <v>211</v>
      </c>
    </row>
    <row r="659" spans="1:2">
      <c r="A659" s="28">
        <v>156.19999999999999</v>
      </c>
      <c r="B659">
        <v>210</v>
      </c>
    </row>
    <row r="660" spans="1:2">
      <c r="A660" s="28">
        <v>156.30000000000001</v>
      </c>
      <c r="B660">
        <v>209</v>
      </c>
    </row>
    <row r="661" spans="1:2">
      <c r="A661" s="28">
        <v>156.4</v>
      </c>
      <c r="B661">
        <v>208</v>
      </c>
    </row>
    <row r="662" spans="1:2">
      <c r="A662" s="28">
        <v>156.6</v>
      </c>
      <c r="B662">
        <v>207</v>
      </c>
    </row>
    <row r="663" spans="1:2">
      <c r="A663" s="28">
        <v>156.80000000000001</v>
      </c>
      <c r="B663">
        <v>206</v>
      </c>
    </row>
    <row r="664" spans="1:2">
      <c r="A664" s="28">
        <v>156.9</v>
      </c>
      <c r="B664">
        <v>205</v>
      </c>
    </row>
    <row r="665" spans="1:2">
      <c r="A665" s="28">
        <v>157</v>
      </c>
      <c r="B665">
        <v>204</v>
      </c>
    </row>
    <row r="666" spans="1:2">
      <c r="A666" s="28">
        <v>157.19999999999999</v>
      </c>
      <c r="B666">
        <v>203</v>
      </c>
    </row>
    <row r="667" spans="1:2">
      <c r="A667" s="28">
        <v>157.30000000000001</v>
      </c>
      <c r="B667">
        <v>202</v>
      </c>
    </row>
    <row r="668" spans="1:2">
      <c r="A668" s="28">
        <v>157.5</v>
      </c>
      <c r="B668">
        <v>201</v>
      </c>
    </row>
    <row r="669" spans="1:2">
      <c r="A669" s="28">
        <v>157.6</v>
      </c>
      <c r="B669">
        <v>200</v>
      </c>
    </row>
    <row r="670" spans="1:2">
      <c r="A670" s="28">
        <v>157.80000000000001</v>
      </c>
      <c r="B670">
        <v>199</v>
      </c>
    </row>
    <row r="671" spans="1:2">
      <c r="A671" s="28">
        <v>157.9</v>
      </c>
      <c r="B671">
        <v>198</v>
      </c>
    </row>
    <row r="672" spans="1:2">
      <c r="A672" s="28">
        <v>158.1</v>
      </c>
      <c r="B672">
        <v>197</v>
      </c>
    </row>
    <row r="673" spans="1:2">
      <c r="A673" s="28">
        <v>158.19999999999999</v>
      </c>
      <c r="B673">
        <v>196</v>
      </c>
    </row>
    <row r="674" spans="1:2">
      <c r="A674" s="28">
        <v>158.4</v>
      </c>
      <c r="B674">
        <v>195</v>
      </c>
    </row>
    <row r="675" spans="1:2">
      <c r="A675" s="28">
        <v>158.5</v>
      </c>
      <c r="B675">
        <v>194</v>
      </c>
    </row>
    <row r="676" spans="1:2">
      <c r="A676" s="28">
        <v>158.69999999999999</v>
      </c>
      <c r="B676">
        <v>193</v>
      </c>
    </row>
    <row r="677" spans="1:2">
      <c r="A677" s="28">
        <v>158.80000000000001</v>
      </c>
      <c r="B677">
        <v>192</v>
      </c>
    </row>
    <row r="678" spans="1:2">
      <c r="A678" s="28">
        <v>159</v>
      </c>
      <c r="B678">
        <v>191</v>
      </c>
    </row>
    <row r="679" spans="1:2">
      <c r="A679" s="28">
        <v>159.1</v>
      </c>
      <c r="B679">
        <v>190</v>
      </c>
    </row>
    <row r="680" spans="1:2">
      <c r="A680" s="28">
        <v>159.30000000000001</v>
      </c>
      <c r="B680">
        <v>189</v>
      </c>
    </row>
    <row r="681" spans="1:2">
      <c r="A681" s="28">
        <v>159.4</v>
      </c>
      <c r="B681">
        <v>188</v>
      </c>
    </row>
    <row r="682" spans="1:2">
      <c r="A682" s="28">
        <v>159.5</v>
      </c>
      <c r="B682">
        <v>187</v>
      </c>
    </row>
    <row r="683" spans="1:2">
      <c r="A683" s="28">
        <v>159.69999999999999</v>
      </c>
      <c r="B683">
        <v>186</v>
      </c>
    </row>
    <row r="684" spans="1:2">
      <c r="A684" s="28">
        <v>159.80000000000001</v>
      </c>
      <c r="B684">
        <v>185</v>
      </c>
    </row>
    <row r="685" spans="1:2">
      <c r="A685" s="28">
        <v>160</v>
      </c>
      <c r="B685">
        <v>184</v>
      </c>
    </row>
    <row r="686" spans="1:2">
      <c r="A686" s="28">
        <v>160.1</v>
      </c>
      <c r="B686">
        <v>183</v>
      </c>
    </row>
    <row r="687" spans="1:2">
      <c r="A687" s="28">
        <v>160.30000000000001</v>
      </c>
      <c r="B687">
        <v>182</v>
      </c>
    </row>
    <row r="688" spans="1:2">
      <c r="A688" s="28">
        <v>160.5</v>
      </c>
      <c r="B688">
        <v>181</v>
      </c>
    </row>
    <row r="689" spans="1:2">
      <c r="A689" s="28">
        <v>160.6</v>
      </c>
      <c r="B689">
        <v>180</v>
      </c>
    </row>
    <row r="690" spans="1:2">
      <c r="A690" s="28">
        <v>160.80000000000001</v>
      </c>
      <c r="B690">
        <v>179</v>
      </c>
    </row>
    <row r="691" spans="1:2">
      <c r="A691" s="28">
        <v>160.9</v>
      </c>
      <c r="B691">
        <v>178</v>
      </c>
    </row>
    <row r="692" spans="1:2">
      <c r="A692" s="28">
        <v>161.1</v>
      </c>
      <c r="B692">
        <v>177</v>
      </c>
    </row>
    <row r="693" spans="1:2">
      <c r="A693" s="28">
        <v>161.30000000000001</v>
      </c>
      <c r="B693">
        <v>176</v>
      </c>
    </row>
    <row r="694" spans="1:2">
      <c r="A694" s="28">
        <v>161.4</v>
      </c>
      <c r="B694">
        <v>175</v>
      </c>
    </row>
    <row r="695" spans="1:2">
      <c r="A695" s="28">
        <v>161.6</v>
      </c>
      <c r="B695">
        <v>174</v>
      </c>
    </row>
    <row r="696" spans="1:2">
      <c r="A696" s="28">
        <v>161.69999999999999</v>
      </c>
      <c r="B696">
        <v>173</v>
      </c>
    </row>
    <row r="697" spans="1:2">
      <c r="A697" s="28">
        <v>161.9</v>
      </c>
      <c r="B697">
        <v>172</v>
      </c>
    </row>
    <row r="698" spans="1:2">
      <c r="A698" s="28">
        <v>162.1</v>
      </c>
      <c r="B698">
        <v>171</v>
      </c>
    </row>
    <row r="699" spans="1:2">
      <c r="A699" s="28">
        <v>162.19999999999999</v>
      </c>
      <c r="B699">
        <v>170</v>
      </c>
    </row>
    <row r="700" spans="1:2">
      <c r="A700" s="28">
        <v>162.4</v>
      </c>
      <c r="B700">
        <v>169</v>
      </c>
    </row>
    <row r="701" spans="1:2">
      <c r="A701" s="28">
        <v>162.6</v>
      </c>
      <c r="B701">
        <v>168</v>
      </c>
    </row>
    <row r="702" spans="1:2">
      <c r="A702" s="28">
        <v>162.69999999999999</v>
      </c>
      <c r="B702">
        <v>167</v>
      </c>
    </row>
    <row r="703" spans="1:2">
      <c r="A703" s="28">
        <v>162.9</v>
      </c>
      <c r="B703">
        <v>166</v>
      </c>
    </row>
    <row r="704" spans="1:2">
      <c r="A704" s="28">
        <v>163</v>
      </c>
      <c r="B704">
        <v>165</v>
      </c>
    </row>
    <row r="705" spans="1:2">
      <c r="A705" s="28">
        <v>163.19999999999999</v>
      </c>
      <c r="B705">
        <v>164</v>
      </c>
    </row>
    <row r="706" spans="1:2">
      <c r="A706" s="28">
        <v>163.4</v>
      </c>
      <c r="B706">
        <v>163</v>
      </c>
    </row>
    <row r="707" spans="1:2">
      <c r="A707" s="28">
        <v>163.6</v>
      </c>
      <c r="B707">
        <v>162</v>
      </c>
    </row>
    <row r="708" spans="1:2">
      <c r="A708" s="28">
        <v>163.69999999999999</v>
      </c>
      <c r="B708">
        <v>161</v>
      </c>
    </row>
    <row r="709" spans="1:2">
      <c r="A709" s="28">
        <v>163.9</v>
      </c>
      <c r="B709">
        <v>160</v>
      </c>
    </row>
    <row r="710" spans="1:2">
      <c r="A710" s="28">
        <v>164.1</v>
      </c>
      <c r="B710">
        <v>159</v>
      </c>
    </row>
    <row r="711" spans="1:2">
      <c r="A711" s="28">
        <v>164.2</v>
      </c>
      <c r="B711">
        <v>158</v>
      </c>
    </row>
    <row r="712" spans="1:2">
      <c r="A712" s="28">
        <v>164.4</v>
      </c>
      <c r="B712">
        <v>157</v>
      </c>
    </row>
    <row r="713" spans="1:2">
      <c r="A713" s="28">
        <v>164.5</v>
      </c>
      <c r="B713">
        <v>156</v>
      </c>
    </row>
    <row r="714" spans="1:2">
      <c r="A714" s="28">
        <v>164.7</v>
      </c>
      <c r="B714">
        <v>155</v>
      </c>
    </row>
    <row r="715" spans="1:2">
      <c r="A715" s="28">
        <v>164.9</v>
      </c>
      <c r="B715">
        <v>154</v>
      </c>
    </row>
    <row r="716" spans="1:2">
      <c r="A716" s="28">
        <v>165</v>
      </c>
      <c r="B716">
        <v>153</v>
      </c>
    </row>
    <row r="717" spans="1:2">
      <c r="A717" s="28">
        <v>165.1</v>
      </c>
      <c r="B717">
        <v>152</v>
      </c>
    </row>
    <row r="718" spans="1:2">
      <c r="A718" s="28">
        <v>165.3</v>
      </c>
      <c r="B718">
        <v>151</v>
      </c>
    </row>
    <row r="719" spans="1:2">
      <c r="A719" s="28">
        <v>165.5</v>
      </c>
      <c r="B719">
        <v>150</v>
      </c>
    </row>
    <row r="720" spans="1:2">
      <c r="A720" s="28">
        <v>165.6</v>
      </c>
      <c r="B720">
        <v>149</v>
      </c>
    </row>
    <row r="721" spans="1:2">
      <c r="A721" s="28">
        <v>165.8</v>
      </c>
      <c r="B721">
        <v>148</v>
      </c>
    </row>
    <row r="722" spans="1:2">
      <c r="A722" s="28">
        <v>165.9</v>
      </c>
      <c r="B722">
        <v>147</v>
      </c>
    </row>
    <row r="723" spans="1:2">
      <c r="A723" s="28">
        <v>166.1</v>
      </c>
      <c r="B723">
        <v>146</v>
      </c>
    </row>
    <row r="724" spans="1:2">
      <c r="A724" s="28">
        <v>166.3</v>
      </c>
      <c r="B724">
        <v>145</v>
      </c>
    </row>
    <row r="725" spans="1:2">
      <c r="A725" s="28">
        <v>166.4</v>
      </c>
      <c r="B725">
        <v>144</v>
      </c>
    </row>
    <row r="726" spans="1:2">
      <c r="A726" s="28">
        <v>166.6</v>
      </c>
      <c r="B726">
        <v>143</v>
      </c>
    </row>
    <row r="727" spans="1:2">
      <c r="A727" s="28">
        <v>166.7</v>
      </c>
      <c r="B727">
        <v>142</v>
      </c>
    </row>
    <row r="728" spans="1:2">
      <c r="A728" s="28">
        <v>166.9</v>
      </c>
      <c r="B728">
        <v>141</v>
      </c>
    </row>
    <row r="729" spans="1:2">
      <c r="A729" s="28">
        <v>167.1</v>
      </c>
      <c r="B729">
        <v>140</v>
      </c>
    </row>
    <row r="730" spans="1:2">
      <c r="A730" s="28">
        <v>167.2</v>
      </c>
      <c r="B730">
        <v>139</v>
      </c>
    </row>
    <row r="731" spans="1:2">
      <c r="A731" s="28">
        <v>167.4</v>
      </c>
      <c r="B731">
        <v>138</v>
      </c>
    </row>
    <row r="732" spans="1:2">
      <c r="A732" s="28">
        <v>167.6</v>
      </c>
      <c r="B732">
        <v>137</v>
      </c>
    </row>
    <row r="733" spans="1:2">
      <c r="A733" s="28">
        <v>167.7</v>
      </c>
      <c r="B733">
        <v>136</v>
      </c>
    </row>
    <row r="734" spans="1:2">
      <c r="A734" s="28">
        <v>167.9</v>
      </c>
      <c r="B734">
        <v>135</v>
      </c>
    </row>
    <row r="735" spans="1:2">
      <c r="A735" s="28">
        <v>168</v>
      </c>
      <c r="B735">
        <v>134</v>
      </c>
    </row>
    <row r="736" spans="1:2">
      <c r="A736" s="28">
        <v>168.2</v>
      </c>
      <c r="B736">
        <v>133</v>
      </c>
    </row>
    <row r="737" spans="1:2">
      <c r="A737" s="28">
        <v>168.4</v>
      </c>
      <c r="B737">
        <v>132</v>
      </c>
    </row>
    <row r="738" spans="1:2">
      <c r="A738" s="28">
        <v>168.5</v>
      </c>
      <c r="B738">
        <v>131</v>
      </c>
    </row>
    <row r="739" spans="1:2">
      <c r="A739" s="28">
        <v>168.7</v>
      </c>
      <c r="B739">
        <v>130</v>
      </c>
    </row>
    <row r="740" spans="1:2">
      <c r="A740" s="28">
        <v>168.8</v>
      </c>
      <c r="B740">
        <v>129</v>
      </c>
    </row>
    <row r="741" spans="1:2">
      <c r="A741" s="28">
        <v>169</v>
      </c>
      <c r="B741">
        <v>128</v>
      </c>
    </row>
    <row r="742" spans="1:2">
      <c r="A742" s="28">
        <v>169.2</v>
      </c>
      <c r="B742">
        <v>127</v>
      </c>
    </row>
    <row r="743" spans="1:2">
      <c r="A743" s="28">
        <v>169.3</v>
      </c>
      <c r="B743">
        <v>126</v>
      </c>
    </row>
    <row r="744" spans="1:2">
      <c r="A744" s="28">
        <v>169.5</v>
      </c>
      <c r="B744">
        <v>125</v>
      </c>
    </row>
    <row r="745" spans="1:2">
      <c r="A745" s="28">
        <v>169.7</v>
      </c>
      <c r="B745">
        <v>124</v>
      </c>
    </row>
    <row r="746" spans="1:2">
      <c r="A746" s="28">
        <v>169.9</v>
      </c>
      <c r="B746">
        <v>123</v>
      </c>
    </row>
    <row r="747" spans="1:2">
      <c r="A747" s="28">
        <v>170</v>
      </c>
      <c r="B747">
        <v>122</v>
      </c>
    </row>
    <row r="748" spans="1:2">
      <c r="A748" s="28">
        <v>170.1</v>
      </c>
      <c r="B748">
        <v>121</v>
      </c>
    </row>
    <row r="749" spans="1:2">
      <c r="A749" s="28">
        <v>170.3</v>
      </c>
      <c r="B749">
        <v>120</v>
      </c>
    </row>
    <row r="750" spans="1:2">
      <c r="A750" s="28">
        <v>170.5</v>
      </c>
      <c r="B750">
        <v>119</v>
      </c>
    </row>
    <row r="751" spans="1:2">
      <c r="A751" s="28">
        <v>170.7</v>
      </c>
      <c r="B751">
        <v>118</v>
      </c>
    </row>
    <row r="752" spans="1:2">
      <c r="A752" s="28">
        <v>170.9</v>
      </c>
      <c r="B752">
        <v>117</v>
      </c>
    </row>
    <row r="753" spans="1:2">
      <c r="A753" s="28">
        <v>171</v>
      </c>
      <c r="B753">
        <v>116</v>
      </c>
    </row>
    <row r="754" spans="1:2">
      <c r="A754" s="28">
        <v>171.2</v>
      </c>
      <c r="B754">
        <v>115</v>
      </c>
    </row>
    <row r="755" spans="1:2">
      <c r="A755" s="28">
        <v>171.4</v>
      </c>
      <c r="B755">
        <v>114</v>
      </c>
    </row>
    <row r="756" spans="1:2">
      <c r="A756" s="28">
        <v>171.6</v>
      </c>
      <c r="B756">
        <v>113</v>
      </c>
    </row>
    <row r="757" spans="1:2">
      <c r="A757" s="28">
        <v>171.7</v>
      </c>
      <c r="B757">
        <v>112</v>
      </c>
    </row>
    <row r="758" spans="1:2">
      <c r="A758" s="28">
        <v>171.9</v>
      </c>
      <c r="B758">
        <v>111</v>
      </c>
    </row>
    <row r="759" spans="1:2">
      <c r="A759" s="28">
        <v>172.1</v>
      </c>
      <c r="B759">
        <v>110</v>
      </c>
    </row>
    <row r="760" spans="1:2">
      <c r="A760" s="28">
        <v>172.3</v>
      </c>
      <c r="B760">
        <v>109</v>
      </c>
    </row>
    <row r="761" spans="1:2">
      <c r="A761" s="28">
        <v>172.5</v>
      </c>
      <c r="B761">
        <v>108</v>
      </c>
    </row>
    <row r="762" spans="1:2">
      <c r="A762" s="28">
        <v>172.6</v>
      </c>
      <c r="B762">
        <v>107</v>
      </c>
    </row>
    <row r="763" spans="1:2">
      <c r="A763" s="28">
        <v>172.8</v>
      </c>
      <c r="B763">
        <v>106</v>
      </c>
    </row>
    <row r="764" spans="1:2">
      <c r="A764" s="28">
        <v>173</v>
      </c>
      <c r="B764">
        <v>105</v>
      </c>
    </row>
    <row r="765" spans="1:2">
      <c r="A765" s="28">
        <v>173.2</v>
      </c>
      <c r="B765">
        <v>104</v>
      </c>
    </row>
    <row r="766" spans="1:2">
      <c r="A766" s="28">
        <v>173.4</v>
      </c>
      <c r="B766">
        <v>103</v>
      </c>
    </row>
    <row r="767" spans="1:2">
      <c r="A767" s="28">
        <v>173.5</v>
      </c>
      <c r="B767">
        <v>102</v>
      </c>
    </row>
    <row r="768" spans="1:2">
      <c r="A768" s="28">
        <v>173.7</v>
      </c>
      <c r="B768">
        <v>101</v>
      </c>
    </row>
    <row r="769" spans="1:2">
      <c r="A769" s="28">
        <v>173.9</v>
      </c>
      <c r="B769">
        <v>100</v>
      </c>
    </row>
    <row r="770" spans="1:2">
      <c r="A770" s="28">
        <v>174.1</v>
      </c>
      <c r="B770">
        <v>99</v>
      </c>
    </row>
    <row r="771" spans="1:2">
      <c r="A771" s="28">
        <v>174.2</v>
      </c>
      <c r="B771">
        <v>98</v>
      </c>
    </row>
    <row r="772" spans="1:2">
      <c r="A772" s="28">
        <v>174.4</v>
      </c>
      <c r="B772">
        <v>97</v>
      </c>
    </row>
    <row r="773" spans="1:2">
      <c r="A773" s="28">
        <v>174.6</v>
      </c>
      <c r="B773">
        <v>96</v>
      </c>
    </row>
    <row r="774" spans="1:2">
      <c r="A774" s="28">
        <v>174.8</v>
      </c>
      <c r="B774">
        <v>95</v>
      </c>
    </row>
    <row r="775" spans="1:2">
      <c r="A775" s="28">
        <v>175</v>
      </c>
      <c r="B775">
        <v>94</v>
      </c>
    </row>
    <row r="776" spans="1:2">
      <c r="A776" s="28">
        <v>175.1</v>
      </c>
      <c r="B776">
        <v>93</v>
      </c>
    </row>
    <row r="777" spans="1:2">
      <c r="A777" s="28">
        <v>175.3</v>
      </c>
      <c r="B777">
        <v>92</v>
      </c>
    </row>
    <row r="778" spans="1:2">
      <c r="A778" s="28">
        <v>175.5</v>
      </c>
      <c r="B778">
        <v>91</v>
      </c>
    </row>
    <row r="779" spans="1:2">
      <c r="A779" s="28">
        <v>175.7</v>
      </c>
      <c r="B779">
        <v>90</v>
      </c>
    </row>
    <row r="780" spans="1:2">
      <c r="A780" s="28">
        <v>175.9</v>
      </c>
      <c r="B780">
        <v>89</v>
      </c>
    </row>
    <row r="781" spans="1:2">
      <c r="A781" s="28">
        <v>176.1</v>
      </c>
      <c r="B781">
        <v>88</v>
      </c>
    </row>
    <row r="782" spans="1:2">
      <c r="A782" s="28">
        <v>176.3</v>
      </c>
      <c r="B782">
        <v>87</v>
      </c>
    </row>
    <row r="783" spans="1:2">
      <c r="A783" s="28">
        <v>176.5</v>
      </c>
      <c r="B783">
        <v>86</v>
      </c>
    </row>
    <row r="784" spans="1:2">
      <c r="A784" s="28">
        <v>176.6</v>
      </c>
      <c r="B784">
        <v>85</v>
      </c>
    </row>
    <row r="785" spans="1:2">
      <c r="A785" s="28">
        <v>176.8</v>
      </c>
      <c r="B785">
        <v>84</v>
      </c>
    </row>
    <row r="786" spans="1:2">
      <c r="A786" s="28">
        <v>177</v>
      </c>
      <c r="B786">
        <v>83</v>
      </c>
    </row>
    <row r="787" spans="1:2">
      <c r="A787" s="28">
        <v>177.2</v>
      </c>
      <c r="B787">
        <v>82</v>
      </c>
    </row>
    <row r="788" spans="1:2">
      <c r="A788" s="28">
        <v>177.4</v>
      </c>
      <c r="B788">
        <v>81</v>
      </c>
    </row>
    <row r="789" spans="1:2">
      <c r="A789" s="28">
        <v>177.6</v>
      </c>
      <c r="B789">
        <v>80</v>
      </c>
    </row>
    <row r="790" spans="1:2">
      <c r="A790" s="28">
        <v>177.8</v>
      </c>
      <c r="B790">
        <v>79</v>
      </c>
    </row>
    <row r="791" spans="1:2">
      <c r="A791" s="28">
        <v>178</v>
      </c>
      <c r="B791">
        <v>78</v>
      </c>
    </row>
    <row r="792" spans="1:2">
      <c r="A792" s="28">
        <v>178.2</v>
      </c>
      <c r="B792">
        <v>77</v>
      </c>
    </row>
    <row r="793" spans="1:2">
      <c r="A793" s="28">
        <v>178.4</v>
      </c>
      <c r="B793">
        <v>76</v>
      </c>
    </row>
    <row r="794" spans="1:2">
      <c r="A794" s="28">
        <v>178.6</v>
      </c>
      <c r="B794">
        <v>75</v>
      </c>
    </row>
    <row r="795" spans="1:2">
      <c r="A795" s="28">
        <v>178.8</v>
      </c>
      <c r="B795">
        <v>74</v>
      </c>
    </row>
    <row r="796" spans="1:2">
      <c r="A796" s="28">
        <v>179</v>
      </c>
      <c r="B796">
        <v>73</v>
      </c>
    </row>
    <row r="797" spans="1:2">
      <c r="A797" s="28">
        <v>179.2</v>
      </c>
      <c r="B797">
        <v>72</v>
      </c>
    </row>
    <row r="798" spans="1:2">
      <c r="A798" s="28">
        <v>179.4</v>
      </c>
      <c r="B798">
        <v>71</v>
      </c>
    </row>
    <row r="799" spans="1:2">
      <c r="A799" s="28">
        <v>179.6</v>
      </c>
      <c r="B799">
        <v>70</v>
      </c>
    </row>
    <row r="800" spans="1:2">
      <c r="A800" s="28">
        <v>179.7</v>
      </c>
      <c r="B800">
        <v>69</v>
      </c>
    </row>
    <row r="801" spans="1:2">
      <c r="A801" s="28">
        <v>179.9</v>
      </c>
      <c r="B801">
        <v>68</v>
      </c>
    </row>
    <row r="802" spans="1:2">
      <c r="A802" s="28">
        <v>180.1</v>
      </c>
      <c r="B802">
        <v>67</v>
      </c>
    </row>
    <row r="803" spans="1:2">
      <c r="A803" s="28">
        <v>180.3</v>
      </c>
      <c r="B803">
        <v>66</v>
      </c>
    </row>
    <row r="804" spans="1:2">
      <c r="A804" s="28">
        <v>180.5</v>
      </c>
      <c r="B804">
        <v>65</v>
      </c>
    </row>
    <row r="805" spans="1:2">
      <c r="A805" s="28">
        <v>180.7</v>
      </c>
      <c r="B805">
        <v>64</v>
      </c>
    </row>
    <row r="806" spans="1:2">
      <c r="A806" s="28">
        <v>180.9</v>
      </c>
      <c r="B806">
        <v>63</v>
      </c>
    </row>
    <row r="807" spans="1:2">
      <c r="A807" s="28">
        <v>181</v>
      </c>
      <c r="B807">
        <v>62</v>
      </c>
    </row>
    <row r="808" spans="1:2">
      <c r="A808" s="28">
        <v>181.2</v>
      </c>
      <c r="B808">
        <v>61</v>
      </c>
    </row>
    <row r="809" spans="1:2">
      <c r="A809" s="28">
        <v>181.4</v>
      </c>
      <c r="B809">
        <v>60</v>
      </c>
    </row>
    <row r="810" spans="1:2">
      <c r="A810" s="28">
        <v>181.6</v>
      </c>
      <c r="B810">
        <v>59</v>
      </c>
    </row>
    <row r="811" spans="1:2">
      <c r="A811" s="28">
        <v>181.8</v>
      </c>
      <c r="B811">
        <v>58</v>
      </c>
    </row>
    <row r="812" spans="1:2">
      <c r="A812" s="28">
        <v>182</v>
      </c>
      <c r="B812">
        <v>57</v>
      </c>
    </row>
    <row r="813" spans="1:2">
      <c r="A813" s="28">
        <v>182.2</v>
      </c>
      <c r="B813">
        <v>56</v>
      </c>
    </row>
    <row r="814" spans="1:2">
      <c r="A814" s="28">
        <v>182.4</v>
      </c>
      <c r="B814">
        <v>55</v>
      </c>
    </row>
    <row r="815" spans="1:2">
      <c r="A815" s="28">
        <v>182.6</v>
      </c>
      <c r="B815">
        <v>54</v>
      </c>
    </row>
    <row r="816" spans="1:2">
      <c r="A816" s="28">
        <v>182.8</v>
      </c>
      <c r="B816">
        <v>53</v>
      </c>
    </row>
    <row r="817" spans="1:2">
      <c r="A817" s="28">
        <v>183</v>
      </c>
      <c r="B817">
        <v>52</v>
      </c>
    </row>
    <row r="818" spans="1:2">
      <c r="A818" s="28">
        <v>183.2</v>
      </c>
      <c r="B818">
        <v>51</v>
      </c>
    </row>
    <row r="819" spans="1:2">
      <c r="A819" s="28">
        <v>183.4</v>
      </c>
      <c r="B819">
        <v>50</v>
      </c>
    </row>
    <row r="820" spans="1:2">
      <c r="A820" s="28">
        <v>183.6</v>
      </c>
      <c r="B820">
        <v>49</v>
      </c>
    </row>
    <row r="821" spans="1:2">
      <c r="A821" s="28">
        <v>183.8</v>
      </c>
      <c r="B821">
        <v>48</v>
      </c>
    </row>
    <row r="822" spans="1:2">
      <c r="A822" s="28">
        <v>184.1</v>
      </c>
      <c r="B822">
        <v>47</v>
      </c>
    </row>
    <row r="823" spans="1:2">
      <c r="A823" s="28">
        <v>184.3</v>
      </c>
      <c r="B823">
        <v>46</v>
      </c>
    </row>
    <row r="824" spans="1:2">
      <c r="A824" s="28">
        <v>184.5</v>
      </c>
      <c r="B824">
        <v>45</v>
      </c>
    </row>
    <row r="825" spans="1:2">
      <c r="A825" s="28">
        <v>184.7</v>
      </c>
      <c r="B825">
        <v>44</v>
      </c>
    </row>
    <row r="826" spans="1:2">
      <c r="A826" s="28">
        <v>184.9</v>
      </c>
      <c r="B826">
        <v>43</v>
      </c>
    </row>
    <row r="827" spans="1:2">
      <c r="A827" s="28">
        <v>185.1</v>
      </c>
      <c r="B827">
        <v>42</v>
      </c>
    </row>
    <row r="828" spans="1:2">
      <c r="A828" s="28">
        <v>185.3</v>
      </c>
      <c r="B828">
        <v>41</v>
      </c>
    </row>
    <row r="829" spans="1:2">
      <c r="A829" s="28">
        <v>185.5</v>
      </c>
      <c r="B829">
        <v>40</v>
      </c>
    </row>
    <row r="830" spans="1:2">
      <c r="A830" s="28">
        <v>185.7</v>
      </c>
      <c r="B830">
        <v>39</v>
      </c>
    </row>
    <row r="831" spans="1:2">
      <c r="A831" s="28">
        <v>185.9</v>
      </c>
      <c r="B831">
        <v>38</v>
      </c>
    </row>
    <row r="832" spans="1:2">
      <c r="A832" s="28">
        <v>186.1</v>
      </c>
      <c r="B832">
        <v>37</v>
      </c>
    </row>
    <row r="833" spans="1:2">
      <c r="A833" s="28">
        <v>186.4</v>
      </c>
      <c r="B833">
        <v>36</v>
      </c>
    </row>
    <row r="834" spans="1:2">
      <c r="A834" s="28">
        <v>186.6</v>
      </c>
      <c r="B834">
        <v>35</v>
      </c>
    </row>
    <row r="835" spans="1:2">
      <c r="A835" s="28">
        <v>186.8</v>
      </c>
      <c r="B835">
        <v>34</v>
      </c>
    </row>
    <row r="836" spans="1:2">
      <c r="A836" s="28">
        <v>187</v>
      </c>
      <c r="B836">
        <v>33</v>
      </c>
    </row>
    <row r="837" spans="1:2">
      <c r="A837" s="28">
        <v>187.2</v>
      </c>
      <c r="B837">
        <v>32</v>
      </c>
    </row>
    <row r="838" spans="1:2">
      <c r="A838" s="28">
        <v>187.4</v>
      </c>
      <c r="B838">
        <v>31</v>
      </c>
    </row>
    <row r="839" spans="1:2">
      <c r="A839" s="28">
        <v>187.6</v>
      </c>
      <c r="B839">
        <v>30</v>
      </c>
    </row>
    <row r="840" spans="1:2">
      <c r="A840" s="28">
        <v>187.8</v>
      </c>
      <c r="B840">
        <v>29</v>
      </c>
    </row>
    <row r="841" spans="1:2">
      <c r="A841" s="28">
        <v>188</v>
      </c>
      <c r="B841">
        <v>28</v>
      </c>
    </row>
    <row r="842" spans="1:2">
      <c r="A842" s="28">
        <v>188.2</v>
      </c>
      <c r="B842">
        <v>27</v>
      </c>
    </row>
    <row r="843" spans="1:2">
      <c r="A843" s="28">
        <v>188.4</v>
      </c>
      <c r="B843">
        <v>26</v>
      </c>
    </row>
    <row r="844" spans="1:2">
      <c r="A844" s="28">
        <v>188.7</v>
      </c>
      <c r="B844">
        <v>25</v>
      </c>
    </row>
    <row r="845" spans="1:2">
      <c r="A845" s="28">
        <v>188.9</v>
      </c>
      <c r="B845">
        <v>24</v>
      </c>
    </row>
    <row r="846" spans="1:2">
      <c r="A846" s="28">
        <v>189.1</v>
      </c>
      <c r="B846">
        <v>23</v>
      </c>
    </row>
    <row r="847" spans="1:2">
      <c r="A847" s="28">
        <v>189.3</v>
      </c>
      <c r="B847">
        <v>22</v>
      </c>
    </row>
    <row r="848" spans="1:2">
      <c r="A848" s="28">
        <v>189.5</v>
      </c>
      <c r="B848">
        <v>21</v>
      </c>
    </row>
    <row r="849" spans="1:2">
      <c r="A849" s="28">
        <v>189.7</v>
      </c>
      <c r="B849">
        <v>20</v>
      </c>
    </row>
    <row r="850" spans="1:2">
      <c r="A850" s="28">
        <v>189.9</v>
      </c>
      <c r="B850">
        <v>19</v>
      </c>
    </row>
    <row r="851" spans="1:2">
      <c r="A851" s="28">
        <v>190.2</v>
      </c>
      <c r="B851">
        <v>18</v>
      </c>
    </row>
    <row r="852" spans="1:2">
      <c r="A852" s="28">
        <v>190.4</v>
      </c>
      <c r="B852">
        <v>17</v>
      </c>
    </row>
    <row r="853" spans="1:2">
      <c r="A853" s="28">
        <v>190.6</v>
      </c>
      <c r="B853">
        <v>16</v>
      </c>
    </row>
    <row r="854" spans="1:2">
      <c r="A854" s="28">
        <v>190.8</v>
      </c>
      <c r="B854">
        <v>15</v>
      </c>
    </row>
    <row r="855" spans="1:2">
      <c r="A855" s="28">
        <v>191</v>
      </c>
      <c r="B855">
        <v>14</v>
      </c>
    </row>
    <row r="856" spans="1:2">
      <c r="A856" s="28">
        <v>191.2</v>
      </c>
      <c r="B856">
        <v>13</v>
      </c>
    </row>
    <row r="857" spans="1:2">
      <c r="A857" s="28">
        <v>191.4</v>
      </c>
      <c r="B857">
        <v>12</v>
      </c>
    </row>
    <row r="858" spans="1:2">
      <c r="A858" s="28">
        <v>191.7</v>
      </c>
      <c r="B858">
        <v>11</v>
      </c>
    </row>
    <row r="859" spans="1:2">
      <c r="A859" s="28">
        <v>191.9</v>
      </c>
      <c r="B859">
        <v>10</v>
      </c>
    </row>
    <row r="860" spans="1:2">
      <c r="A860" s="28">
        <v>192.1</v>
      </c>
      <c r="B860">
        <v>9</v>
      </c>
    </row>
    <row r="861" spans="1:2">
      <c r="A861" s="28">
        <v>192.3</v>
      </c>
      <c r="B861">
        <v>8</v>
      </c>
    </row>
    <row r="862" spans="1:2">
      <c r="A862" s="28">
        <v>192.5</v>
      </c>
      <c r="B862">
        <v>7</v>
      </c>
    </row>
    <row r="863" spans="1:2">
      <c r="A863" s="28">
        <v>192.7</v>
      </c>
      <c r="B863">
        <v>6</v>
      </c>
    </row>
    <row r="864" spans="1:2">
      <c r="A864" s="28">
        <v>193</v>
      </c>
      <c r="B864">
        <v>5</v>
      </c>
    </row>
    <row r="865" spans="1:2">
      <c r="A865" s="28">
        <v>193.2</v>
      </c>
      <c r="B865">
        <v>4</v>
      </c>
    </row>
    <row r="866" spans="1:2">
      <c r="A866" s="28">
        <v>193.4</v>
      </c>
      <c r="B866">
        <v>3</v>
      </c>
    </row>
    <row r="867" spans="1:2">
      <c r="A867" s="28">
        <v>193.6</v>
      </c>
      <c r="B867">
        <v>2</v>
      </c>
    </row>
    <row r="868" spans="1:2">
      <c r="A868" s="28">
        <v>193.8</v>
      </c>
      <c r="B868"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0C392-64C6-41A6-8500-60B408EEE5C5}">
  <dimension ref="A1:B638"/>
  <sheetViews>
    <sheetView workbookViewId="0">
      <pane ySplit="1" topLeftCell="A90" activePane="bottomLeft" state="frozen"/>
      <selection pane="bottomLeft" activeCell="A112" sqref="A112"/>
    </sheetView>
  </sheetViews>
  <sheetFormatPr baseColWidth="10" defaultRowHeight="13"/>
  <cols>
    <col min="1" max="1" width="11.5" style="26"/>
  </cols>
  <sheetData>
    <row r="1" spans="1:2">
      <c r="A1" s="28" t="s">
        <v>21</v>
      </c>
      <c r="B1" t="s">
        <v>22</v>
      </c>
    </row>
    <row r="2" spans="1:2">
      <c r="A2" s="26">
        <v>8.44</v>
      </c>
      <c r="B2">
        <v>992</v>
      </c>
    </row>
    <row r="3" spans="1:2">
      <c r="A3" s="26">
        <v>8.4499999999999993</v>
      </c>
      <c r="B3">
        <v>990</v>
      </c>
    </row>
    <row r="4" spans="1:2">
      <c r="A4" s="26">
        <v>8.4600000000000009</v>
      </c>
      <c r="B4">
        <v>988</v>
      </c>
    </row>
    <row r="5" spans="1:2">
      <c r="A5" s="26">
        <v>8.4700000000000006</v>
      </c>
      <c r="B5">
        <v>985</v>
      </c>
    </row>
    <row r="6" spans="1:2">
      <c r="A6" s="26">
        <v>8.48</v>
      </c>
      <c r="B6">
        <v>983</v>
      </c>
    </row>
    <row r="7" spans="1:2">
      <c r="A7" s="26">
        <v>8.49</v>
      </c>
      <c r="B7">
        <v>980</v>
      </c>
    </row>
    <row r="8" spans="1:2">
      <c r="A8" s="26">
        <v>8.5</v>
      </c>
      <c r="B8">
        <v>978</v>
      </c>
    </row>
    <row r="9" spans="1:2">
      <c r="A9" s="26">
        <v>8.51</v>
      </c>
      <c r="B9">
        <v>975</v>
      </c>
    </row>
    <row r="10" spans="1:2">
      <c r="A10" s="26">
        <v>8.52</v>
      </c>
      <c r="B10">
        <v>973</v>
      </c>
    </row>
    <row r="11" spans="1:2">
      <c r="A11" s="26">
        <v>8.5299999999999994</v>
      </c>
      <c r="B11">
        <v>970</v>
      </c>
    </row>
    <row r="12" spans="1:2">
      <c r="A12" s="26">
        <v>8.5399999999999991</v>
      </c>
      <c r="B12">
        <v>967</v>
      </c>
    </row>
    <row r="13" spans="1:2">
      <c r="A13" s="26">
        <v>8.5500000000000007</v>
      </c>
      <c r="B13">
        <v>965</v>
      </c>
    </row>
    <row r="14" spans="1:2">
      <c r="A14" s="26">
        <v>8.56</v>
      </c>
      <c r="B14">
        <v>963</v>
      </c>
    </row>
    <row r="15" spans="1:2">
      <c r="A15" s="26">
        <v>8.57</v>
      </c>
      <c r="B15">
        <v>961</v>
      </c>
    </row>
    <row r="16" spans="1:2">
      <c r="A16" s="26">
        <v>8.58</v>
      </c>
      <c r="B16">
        <v>958</v>
      </c>
    </row>
    <row r="17" spans="1:2">
      <c r="A17" s="26">
        <v>8.59</v>
      </c>
      <c r="B17">
        <v>956</v>
      </c>
    </row>
    <row r="18" spans="1:2">
      <c r="A18" s="26">
        <v>8.6</v>
      </c>
      <c r="B18">
        <v>953</v>
      </c>
    </row>
    <row r="19" spans="1:2">
      <c r="A19" s="26">
        <v>8.61</v>
      </c>
      <c r="B19">
        <v>951</v>
      </c>
    </row>
    <row r="20" spans="1:2">
      <c r="A20" s="26">
        <v>8.6199999999999992</v>
      </c>
      <c r="B20">
        <v>948</v>
      </c>
    </row>
    <row r="21" spans="1:2">
      <c r="A21" s="26">
        <v>8.6300000000000008</v>
      </c>
      <c r="B21">
        <v>946</v>
      </c>
    </row>
    <row r="22" spans="1:2">
      <c r="A22" s="26">
        <v>8.64</v>
      </c>
      <c r="B22">
        <v>943</v>
      </c>
    </row>
    <row r="23" spans="1:2">
      <c r="A23" s="26">
        <v>8.65</v>
      </c>
      <c r="B23">
        <v>941</v>
      </c>
    </row>
    <row r="24" spans="1:2">
      <c r="A24" s="26">
        <v>8.66</v>
      </c>
      <c r="B24">
        <v>939</v>
      </c>
    </row>
    <row r="25" spans="1:2">
      <c r="A25" s="26">
        <v>8.67</v>
      </c>
      <c r="B25">
        <v>937</v>
      </c>
    </row>
    <row r="26" spans="1:2">
      <c r="A26" s="26">
        <v>8.68</v>
      </c>
      <c r="B26">
        <v>934</v>
      </c>
    </row>
    <row r="27" spans="1:2">
      <c r="A27" s="26">
        <v>8.69</v>
      </c>
      <c r="B27">
        <v>932</v>
      </c>
    </row>
    <row r="28" spans="1:2">
      <c r="A28" s="26">
        <v>8.6999999999999993</v>
      </c>
      <c r="B28">
        <v>930</v>
      </c>
    </row>
    <row r="29" spans="1:2">
      <c r="A29" s="26">
        <v>8.7100000000000009</v>
      </c>
      <c r="B29">
        <v>928</v>
      </c>
    </row>
    <row r="30" spans="1:2">
      <c r="A30" s="26">
        <v>8.7200000000000006</v>
      </c>
      <c r="B30">
        <v>925</v>
      </c>
    </row>
    <row r="31" spans="1:2">
      <c r="A31" s="26">
        <v>8.73</v>
      </c>
      <c r="B31">
        <v>923</v>
      </c>
    </row>
    <row r="32" spans="1:2">
      <c r="A32" s="26">
        <v>8.74</v>
      </c>
      <c r="B32">
        <v>920</v>
      </c>
    </row>
    <row r="33" spans="1:2">
      <c r="A33" s="26">
        <v>8.75</v>
      </c>
      <c r="B33">
        <v>918</v>
      </c>
    </row>
    <row r="34" spans="1:2">
      <c r="A34" s="26">
        <v>8.76</v>
      </c>
      <c r="B34">
        <v>916</v>
      </c>
    </row>
    <row r="35" spans="1:2">
      <c r="A35" s="26">
        <v>8.77</v>
      </c>
      <c r="B35">
        <v>914</v>
      </c>
    </row>
    <row r="36" spans="1:2">
      <c r="A36" s="26">
        <v>8.7799999999999994</v>
      </c>
      <c r="B36">
        <v>911</v>
      </c>
    </row>
    <row r="37" spans="1:2">
      <c r="A37" s="26">
        <v>8.7899999999999991</v>
      </c>
      <c r="B37">
        <v>909</v>
      </c>
    </row>
    <row r="38" spans="1:2">
      <c r="A38" s="26">
        <v>8.8000000000000007</v>
      </c>
      <c r="B38">
        <v>907</v>
      </c>
    </row>
    <row r="39" spans="1:2">
      <c r="A39" s="26">
        <v>8.81</v>
      </c>
      <c r="B39">
        <v>905</v>
      </c>
    </row>
    <row r="40" spans="1:2">
      <c r="A40" s="26">
        <v>8.82</v>
      </c>
      <c r="B40">
        <v>902</v>
      </c>
    </row>
    <row r="41" spans="1:2">
      <c r="A41" s="26">
        <v>8.83</v>
      </c>
      <c r="B41">
        <v>900</v>
      </c>
    </row>
    <row r="42" spans="1:2">
      <c r="A42" s="26">
        <v>8.84</v>
      </c>
      <c r="B42">
        <v>897</v>
      </c>
    </row>
    <row r="43" spans="1:2">
      <c r="A43" s="26">
        <v>8.85</v>
      </c>
      <c r="B43">
        <v>895</v>
      </c>
    </row>
    <row r="44" spans="1:2">
      <c r="A44" s="26">
        <v>8.86</v>
      </c>
      <c r="B44">
        <v>893</v>
      </c>
    </row>
    <row r="45" spans="1:2">
      <c r="A45" s="26">
        <v>8.8699999999999992</v>
      </c>
      <c r="B45">
        <v>891</v>
      </c>
    </row>
    <row r="46" spans="1:2">
      <c r="A46" s="26">
        <v>8.8800000000000008</v>
      </c>
      <c r="B46">
        <v>888</v>
      </c>
    </row>
    <row r="47" spans="1:2">
      <c r="A47" s="26">
        <v>8.89</v>
      </c>
      <c r="B47">
        <v>886</v>
      </c>
    </row>
    <row r="48" spans="1:2">
      <c r="A48" s="26">
        <v>8.9</v>
      </c>
      <c r="B48">
        <v>884</v>
      </c>
    </row>
    <row r="49" spans="1:2">
      <c r="A49" s="26">
        <v>8.91</v>
      </c>
      <c r="B49">
        <v>882</v>
      </c>
    </row>
    <row r="50" spans="1:2">
      <c r="A50" s="26">
        <v>8.92</v>
      </c>
      <c r="B50">
        <v>879</v>
      </c>
    </row>
    <row r="51" spans="1:2">
      <c r="A51" s="26">
        <v>8.93</v>
      </c>
      <c r="B51">
        <v>877</v>
      </c>
    </row>
    <row r="52" spans="1:2">
      <c r="A52" s="26">
        <v>8.94</v>
      </c>
      <c r="B52">
        <v>874</v>
      </c>
    </row>
    <row r="53" spans="1:2">
      <c r="A53" s="26">
        <v>8.9499999999999993</v>
      </c>
      <c r="B53">
        <v>872</v>
      </c>
    </row>
    <row r="54" spans="1:2">
      <c r="A54" s="26">
        <v>8.9600000000000009</v>
      </c>
      <c r="B54">
        <v>870</v>
      </c>
    </row>
    <row r="55" spans="1:2">
      <c r="A55" s="26">
        <v>8.9700000000000006</v>
      </c>
      <c r="B55">
        <v>868</v>
      </c>
    </row>
    <row r="56" spans="1:2">
      <c r="A56" s="26">
        <v>8.98</v>
      </c>
      <c r="B56">
        <v>866</v>
      </c>
    </row>
    <row r="57" spans="1:2">
      <c r="A57" s="26">
        <v>8.99</v>
      </c>
      <c r="B57">
        <v>864</v>
      </c>
    </row>
    <row r="58" spans="1:2">
      <c r="A58" s="26">
        <v>9</v>
      </c>
      <c r="B58">
        <v>861</v>
      </c>
    </row>
    <row r="59" spans="1:2">
      <c r="A59" s="26">
        <v>9.01</v>
      </c>
      <c r="B59">
        <v>859</v>
      </c>
    </row>
    <row r="60" spans="1:2">
      <c r="A60" s="26">
        <v>9.02</v>
      </c>
      <c r="B60">
        <v>857</v>
      </c>
    </row>
    <row r="61" spans="1:2">
      <c r="A61" s="26">
        <v>9.0299999999999994</v>
      </c>
      <c r="B61">
        <v>855</v>
      </c>
    </row>
    <row r="62" spans="1:2">
      <c r="A62" s="26">
        <v>9.0399999999999991</v>
      </c>
      <c r="B62">
        <v>852</v>
      </c>
    </row>
    <row r="63" spans="1:2">
      <c r="A63" s="26">
        <v>9.0500000000000007</v>
      </c>
      <c r="B63">
        <v>850</v>
      </c>
    </row>
    <row r="64" spans="1:2">
      <c r="A64" s="26">
        <v>9.06</v>
      </c>
      <c r="B64">
        <v>848</v>
      </c>
    </row>
    <row r="65" spans="1:2">
      <c r="A65" s="26">
        <v>9.07</v>
      </c>
      <c r="B65">
        <v>846</v>
      </c>
    </row>
    <row r="66" spans="1:2">
      <c r="A66" s="26">
        <v>9.08</v>
      </c>
      <c r="B66">
        <v>844</v>
      </c>
    </row>
    <row r="67" spans="1:2">
      <c r="A67" s="26">
        <v>9.09</v>
      </c>
      <c r="B67">
        <v>842</v>
      </c>
    </row>
    <row r="68" spans="1:2">
      <c r="A68" s="26">
        <v>9.1</v>
      </c>
      <c r="B68">
        <v>839</v>
      </c>
    </row>
    <row r="69" spans="1:2">
      <c r="A69" s="26">
        <v>9.11</v>
      </c>
      <c r="B69">
        <v>837</v>
      </c>
    </row>
    <row r="70" spans="1:2">
      <c r="A70" s="26">
        <v>9.1199999999999992</v>
      </c>
      <c r="B70">
        <v>835</v>
      </c>
    </row>
    <row r="71" spans="1:2">
      <c r="A71" s="26">
        <v>9.1300000000000008</v>
      </c>
      <c r="B71">
        <v>833</v>
      </c>
    </row>
    <row r="72" spans="1:2">
      <c r="A72" s="26">
        <v>9.14</v>
      </c>
      <c r="B72">
        <v>830</v>
      </c>
    </row>
    <row r="73" spans="1:2">
      <c r="A73" s="26">
        <v>9.15</v>
      </c>
      <c r="B73">
        <v>828</v>
      </c>
    </row>
    <row r="74" spans="1:2">
      <c r="A74" s="26">
        <v>9.16</v>
      </c>
      <c r="B74">
        <v>826</v>
      </c>
    </row>
    <row r="75" spans="1:2">
      <c r="A75" s="26">
        <v>9.17</v>
      </c>
      <c r="B75">
        <v>824</v>
      </c>
    </row>
    <row r="76" spans="1:2">
      <c r="A76" s="26">
        <v>9.18</v>
      </c>
      <c r="B76">
        <v>822</v>
      </c>
    </row>
    <row r="77" spans="1:2">
      <c r="A77" s="26">
        <v>9.19</v>
      </c>
      <c r="B77">
        <v>820</v>
      </c>
    </row>
    <row r="78" spans="1:2">
      <c r="A78" s="26">
        <v>9.1999999999999993</v>
      </c>
      <c r="B78">
        <v>817</v>
      </c>
    </row>
    <row r="79" spans="1:2">
      <c r="A79" s="26">
        <v>9.2100000000000009</v>
      </c>
      <c r="B79">
        <v>815</v>
      </c>
    </row>
    <row r="80" spans="1:2">
      <c r="A80" s="26">
        <v>9.2200000000000006</v>
      </c>
      <c r="B80">
        <v>813</v>
      </c>
    </row>
    <row r="81" spans="1:2">
      <c r="A81" s="26">
        <v>9.23</v>
      </c>
      <c r="B81">
        <v>811</v>
      </c>
    </row>
    <row r="82" spans="1:2">
      <c r="A82" s="26">
        <v>9.24</v>
      </c>
      <c r="B82">
        <v>808</v>
      </c>
    </row>
    <row r="83" spans="1:2">
      <c r="A83" s="26">
        <v>9.25</v>
      </c>
      <c r="B83">
        <v>806</v>
      </c>
    </row>
    <row r="84" spans="1:2">
      <c r="A84" s="26">
        <v>9.26</v>
      </c>
      <c r="B84">
        <v>804</v>
      </c>
    </row>
    <row r="85" spans="1:2">
      <c r="A85" s="26">
        <v>9.27</v>
      </c>
      <c r="B85">
        <v>802</v>
      </c>
    </row>
    <row r="86" spans="1:2">
      <c r="A86" s="26">
        <v>9.2799999999999994</v>
      </c>
      <c r="B86">
        <v>800</v>
      </c>
    </row>
    <row r="87" spans="1:2">
      <c r="A87" s="26">
        <v>9.2899999999999991</v>
      </c>
      <c r="B87">
        <v>798</v>
      </c>
    </row>
    <row r="88" spans="1:2">
      <c r="A88" s="26">
        <v>9.3000000000000007</v>
      </c>
      <c r="B88">
        <v>795</v>
      </c>
    </row>
    <row r="89" spans="1:2">
      <c r="A89" s="26">
        <v>9.31</v>
      </c>
      <c r="B89">
        <v>793</v>
      </c>
    </row>
    <row r="90" spans="1:2">
      <c r="A90" s="26">
        <v>9.32</v>
      </c>
      <c r="B90">
        <v>791</v>
      </c>
    </row>
    <row r="91" spans="1:2">
      <c r="A91" s="26">
        <v>9.33</v>
      </c>
      <c r="B91">
        <v>789</v>
      </c>
    </row>
    <row r="92" spans="1:2">
      <c r="A92" s="26">
        <v>9.34</v>
      </c>
      <c r="B92">
        <v>786</v>
      </c>
    </row>
    <row r="93" spans="1:2">
      <c r="A93" s="26">
        <v>9.35</v>
      </c>
      <c r="B93">
        <v>784</v>
      </c>
    </row>
    <row r="94" spans="1:2">
      <c r="A94" s="26">
        <v>9.36</v>
      </c>
      <c r="B94">
        <v>782</v>
      </c>
    </row>
    <row r="95" spans="1:2">
      <c r="A95" s="26">
        <v>9.3699999999999992</v>
      </c>
      <c r="B95">
        <v>780</v>
      </c>
    </row>
    <row r="96" spans="1:2">
      <c r="A96" s="26">
        <v>9.3800000000000008</v>
      </c>
      <c r="B96">
        <v>778</v>
      </c>
    </row>
    <row r="97" spans="1:2">
      <c r="A97" s="26">
        <v>9.39</v>
      </c>
      <c r="B97">
        <v>776</v>
      </c>
    </row>
    <row r="98" spans="1:2">
      <c r="A98" s="26">
        <v>9.4</v>
      </c>
      <c r="B98">
        <v>774</v>
      </c>
    </row>
    <row r="99" spans="1:2">
      <c r="A99" s="26">
        <v>9.41</v>
      </c>
      <c r="B99">
        <v>772</v>
      </c>
    </row>
    <row r="100" spans="1:2">
      <c r="A100" s="26">
        <v>9.42</v>
      </c>
      <c r="B100">
        <v>770</v>
      </c>
    </row>
    <row r="101" spans="1:2">
      <c r="A101" s="26">
        <v>9.43</v>
      </c>
      <c r="B101">
        <v>768</v>
      </c>
    </row>
    <row r="102" spans="1:2">
      <c r="A102" s="26">
        <v>9.44</v>
      </c>
      <c r="B102">
        <v>765</v>
      </c>
    </row>
    <row r="103" spans="1:2">
      <c r="A103" s="26">
        <v>9.4499999999999993</v>
      </c>
      <c r="B103">
        <v>763</v>
      </c>
    </row>
    <row r="104" spans="1:2">
      <c r="A104" s="26">
        <v>9.4600000000000009</v>
      </c>
      <c r="B104">
        <v>761</v>
      </c>
    </row>
    <row r="105" spans="1:2">
      <c r="A105" s="26">
        <v>9.4700000000000006</v>
      </c>
      <c r="B105">
        <v>759</v>
      </c>
    </row>
    <row r="106" spans="1:2">
      <c r="A106" s="26">
        <v>9.48</v>
      </c>
      <c r="B106">
        <v>757</v>
      </c>
    </row>
    <row r="107" spans="1:2">
      <c r="A107" s="26">
        <v>9.49</v>
      </c>
      <c r="B107">
        <v>755</v>
      </c>
    </row>
    <row r="108" spans="1:2">
      <c r="A108" s="26">
        <v>9.5</v>
      </c>
      <c r="B108">
        <v>753</v>
      </c>
    </row>
    <row r="109" spans="1:2">
      <c r="A109" s="26">
        <v>9.51</v>
      </c>
      <c r="B109">
        <v>751</v>
      </c>
    </row>
    <row r="110" spans="1:2">
      <c r="A110" s="26">
        <v>9.52</v>
      </c>
      <c r="B110">
        <v>749</v>
      </c>
    </row>
    <row r="111" spans="1:2">
      <c r="A111" s="26">
        <v>9.5299999999999994</v>
      </c>
      <c r="B111">
        <v>747</v>
      </c>
    </row>
    <row r="112" spans="1:2">
      <c r="A112" s="26">
        <v>9.5399999999999991</v>
      </c>
      <c r="B112">
        <v>744</v>
      </c>
    </row>
    <row r="113" spans="1:2">
      <c r="A113" s="26">
        <v>9.5500000000000007</v>
      </c>
      <c r="B113">
        <v>742</v>
      </c>
    </row>
    <row r="114" spans="1:2">
      <c r="A114" s="26">
        <v>9.56</v>
      </c>
      <c r="B114">
        <v>740</v>
      </c>
    </row>
    <row r="115" spans="1:2">
      <c r="A115" s="26">
        <v>9.57</v>
      </c>
      <c r="B115">
        <v>738</v>
      </c>
    </row>
    <row r="116" spans="1:2">
      <c r="A116" s="26">
        <v>9.58</v>
      </c>
      <c r="B116">
        <v>736</v>
      </c>
    </row>
    <row r="117" spans="1:2">
      <c r="A117" s="26">
        <v>9.59</v>
      </c>
      <c r="B117">
        <v>734</v>
      </c>
    </row>
    <row r="118" spans="1:2">
      <c r="A118" s="26">
        <v>9.6</v>
      </c>
      <c r="B118">
        <v>732</v>
      </c>
    </row>
    <row r="119" spans="1:2">
      <c r="A119" s="26">
        <v>9.61</v>
      </c>
      <c r="B119">
        <v>730</v>
      </c>
    </row>
    <row r="120" spans="1:2">
      <c r="A120" s="26">
        <v>9.6199999999999992</v>
      </c>
      <c r="B120">
        <v>728</v>
      </c>
    </row>
    <row r="121" spans="1:2">
      <c r="A121" s="26">
        <v>9.6300000000000008</v>
      </c>
      <c r="B121">
        <v>726</v>
      </c>
    </row>
    <row r="122" spans="1:2">
      <c r="A122" s="26">
        <v>9.64</v>
      </c>
      <c r="B122">
        <v>723</v>
      </c>
    </row>
    <row r="123" spans="1:2">
      <c r="A123" s="26">
        <v>9.65</v>
      </c>
      <c r="B123">
        <v>722</v>
      </c>
    </row>
    <row r="124" spans="1:2">
      <c r="A124" s="26">
        <v>9.66</v>
      </c>
      <c r="B124">
        <v>720</v>
      </c>
    </row>
    <row r="125" spans="1:2">
      <c r="A125" s="26">
        <v>9.67</v>
      </c>
      <c r="B125">
        <v>718</v>
      </c>
    </row>
    <row r="126" spans="1:2">
      <c r="A126" s="26">
        <v>9.68</v>
      </c>
      <c r="B126">
        <v>716</v>
      </c>
    </row>
    <row r="127" spans="1:2">
      <c r="A127" s="26">
        <v>9.69</v>
      </c>
      <c r="B127">
        <v>714</v>
      </c>
    </row>
    <row r="128" spans="1:2">
      <c r="A128" s="26">
        <v>9.6999999999999993</v>
      </c>
      <c r="B128">
        <v>712</v>
      </c>
    </row>
    <row r="129" spans="1:2">
      <c r="A129" s="26">
        <v>9.7100000000000009</v>
      </c>
      <c r="B129">
        <v>710</v>
      </c>
    </row>
    <row r="130" spans="1:2">
      <c r="A130" s="26">
        <v>9.7200000000000006</v>
      </c>
      <c r="B130">
        <v>708</v>
      </c>
    </row>
    <row r="131" spans="1:2">
      <c r="A131" s="26">
        <v>9.73</v>
      </c>
      <c r="B131">
        <v>706</v>
      </c>
    </row>
    <row r="132" spans="1:2">
      <c r="A132" s="26">
        <v>9.74</v>
      </c>
      <c r="B132">
        <v>703</v>
      </c>
    </row>
    <row r="133" spans="1:2">
      <c r="A133" s="26">
        <v>9.75</v>
      </c>
      <c r="B133">
        <v>702</v>
      </c>
    </row>
    <row r="134" spans="1:2">
      <c r="A134" s="26">
        <v>9.76</v>
      </c>
      <c r="B134">
        <v>700</v>
      </c>
    </row>
    <row r="135" spans="1:2">
      <c r="A135" s="26">
        <v>9.77</v>
      </c>
      <c r="B135">
        <v>698</v>
      </c>
    </row>
    <row r="136" spans="1:2">
      <c r="A136" s="26">
        <v>9.7799999999999994</v>
      </c>
      <c r="B136">
        <v>696</v>
      </c>
    </row>
    <row r="137" spans="1:2">
      <c r="A137" s="26">
        <v>9.7899999999999991</v>
      </c>
      <c r="B137">
        <v>694</v>
      </c>
    </row>
    <row r="138" spans="1:2">
      <c r="A138" s="26">
        <v>9.8000000000000007</v>
      </c>
      <c r="B138">
        <v>692</v>
      </c>
    </row>
    <row r="139" spans="1:2">
      <c r="A139" s="26">
        <v>9.81</v>
      </c>
      <c r="B139">
        <v>690</v>
      </c>
    </row>
    <row r="140" spans="1:2">
      <c r="A140" s="26">
        <v>9.82</v>
      </c>
      <c r="B140">
        <v>688</v>
      </c>
    </row>
    <row r="141" spans="1:2">
      <c r="A141" s="26">
        <v>9.83</v>
      </c>
      <c r="B141">
        <v>686</v>
      </c>
    </row>
    <row r="142" spans="1:2">
      <c r="A142" s="26">
        <v>9.84</v>
      </c>
      <c r="B142">
        <v>683</v>
      </c>
    </row>
    <row r="143" spans="1:2">
      <c r="A143" s="26">
        <v>9.85</v>
      </c>
      <c r="B143">
        <v>682</v>
      </c>
    </row>
    <row r="144" spans="1:2">
      <c r="A144" s="26">
        <v>9.86</v>
      </c>
      <c r="B144">
        <v>680</v>
      </c>
    </row>
    <row r="145" spans="1:2">
      <c r="A145" s="26">
        <v>9.8699999999999992</v>
      </c>
      <c r="B145">
        <v>678</v>
      </c>
    </row>
    <row r="146" spans="1:2">
      <c r="A146" s="26">
        <v>9.8800000000000008</v>
      </c>
      <c r="B146">
        <v>676</v>
      </c>
    </row>
    <row r="147" spans="1:2">
      <c r="A147" s="26">
        <v>9.89</v>
      </c>
      <c r="B147">
        <v>674</v>
      </c>
    </row>
    <row r="148" spans="1:2">
      <c r="A148" s="26">
        <v>9.9</v>
      </c>
      <c r="B148">
        <v>672</v>
      </c>
    </row>
    <row r="149" spans="1:2">
      <c r="A149" s="26">
        <v>9.91</v>
      </c>
      <c r="B149">
        <v>670</v>
      </c>
    </row>
    <row r="150" spans="1:2">
      <c r="A150" s="26">
        <v>9.92</v>
      </c>
      <c r="B150">
        <v>668</v>
      </c>
    </row>
    <row r="151" spans="1:2">
      <c r="A151" s="26">
        <v>9.93</v>
      </c>
      <c r="B151">
        <v>666</v>
      </c>
    </row>
    <row r="152" spans="1:2">
      <c r="A152" s="26">
        <v>9.94</v>
      </c>
      <c r="B152">
        <v>663</v>
      </c>
    </row>
    <row r="153" spans="1:2">
      <c r="A153" s="26">
        <v>9.9499999999999993</v>
      </c>
      <c r="B153">
        <v>662</v>
      </c>
    </row>
    <row r="154" spans="1:2">
      <c r="A154" s="26">
        <v>9.9600000000000009</v>
      </c>
      <c r="B154">
        <v>660</v>
      </c>
    </row>
    <row r="155" spans="1:2">
      <c r="A155" s="26">
        <v>9.9700000000000006</v>
      </c>
      <c r="B155">
        <v>658</v>
      </c>
    </row>
    <row r="156" spans="1:2">
      <c r="A156" s="26">
        <v>9.98</v>
      </c>
      <c r="B156">
        <v>656</v>
      </c>
    </row>
    <row r="157" spans="1:2">
      <c r="A157" s="26">
        <v>9.99</v>
      </c>
      <c r="B157">
        <v>654</v>
      </c>
    </row>
    <row r="158" spans="1:2">
      <c r="A158" s="26">
        <v>10</v>
      </c>
      <c r="B158">
        <v>652</v>
      </c>
    </row>
    <row r="159" spans="1:2">
      <c r="A159" s="26">
        <v>10.01</v>
      </c>
      <c r="B159">
        <v>650</v>
      </c>
    </row>
    <row r="160" spans="1:2">
      <c r="A160" s="26">
        <v>10.02</v>
      </c>
      <c r="B160">
        <v>648</v>
      </c>
    </row>
    <row r="161" spans="1:2">
      <c r="A161" s="26">
        <v>10.029999999999999</v>
      </c>
      <c r="B161">
        <v>646</v>
      </c>
    </row>
    <row r="162" spans="1:2">
      <c r="A162" s="26">
        <v>10.039999999999999</v>
      </c>
      <c r="B162">
        <v>643</v>
      </c>
    </row>
    <row r="163" spans="1:2">
      <c r="A163" s="26">
        <v>10.050000000000001</v>
      </c>
      <c r="B163">
        <v>642</v>
      </c>
    </row>
    <row r="164" spans="1:2">
      <c r="A164" s="26">
        <v>10.06</v>
      </c>
      <c r="B164">
        <v>640</v>
      </c>
    </row>
    <row r="165" spans="1:2">
      <c r="A165" s="26">
        <v>10.07</v>
      </c>
      <c r="B165">
        <v>638</v>
      </c>
    </row>
    <row r="166" spans="1:2">
      <c r="A166" s="26">
        <v>10.08</v>
      </c>
      <c r="B166">
        <v>636</v>
      </c>
    </row>
    <row r="167" spans="1:2">
      <c r="A167" s="26">
        <v>10.09</v>
      </c>
      <c r="B167">
        <v>634</v>
      </c>
    </row>
    <row r="168" spans="1:2">
      <c r="A168" s="26">
        <v>10.1</v>
      </c>
      <c r="B168">
        <v>632</v>
      </c>
    </row>
    <row r="169" spans="1:2">
      <c r="A169" s="26">
        <v>10.11</v>
      </c>
      <c r="B169">
        <v>630</v>
      </c>
    </row>
    <row r="170" spans="1:2">
      <c r="A170" s="26">
        <v>10.119999999999999</v>
      </c>
      <c r="B170">
        <v>628</v>
      </c>
    </row>
    <row r="171" spans="1:2">
      <c r="A171" s="26">
        <v>10.130000000000001</v>
      </c>
      <c r="B171">
        <v>626</v>
      </c>
    </row>
    <row r="172" spans="1:2">
      <c r="A172" s="26">
        <v>10.14</v>
      </c>
      <c r="B172">
        <v>624</v>
      </c>
    </row>
    <row r="173" spans="1:2">
      <c r="A173" s="26">
        <v>10.15</v>
      </c>
      <c r="B173">
        <v>623</v>
      </c>
    </row>
    <row r="174" spans="1:2">
      <c r="A174" s="26">
        <v>10.16</v>
      </c>
      <c r="B174">
        <v>621</v>
      </c>
    </row>
    <row r="175" spans="1:2">
      <c r="A175" s="26">
        <v>10.17</v>
      </c>
      <c r="B175">
        <v>619</v>
      </c>
    </row>
    <row r="176" spans="1:2">
      <c r="A176" s="26">
        <v>10.18</v>
      </c>
      <c r="B176">
        <v>617</v>
      </c>
    </row>
    <row r="177" spans="1:2">
      <c r="A177" s="26">
        <v>10.19</v>
      </c>
      <c r="B177">
        <v>615</v>
      </c>
    </row>
    <row r="178" spans="1:2">
      <c r="A178" s="26">
        <v>10.199999999999999</v>
      </c>
      <c r="B178">
        <v>613</v>
      </c>
    </row>
    <row r="179" spans="1:2">
      <c r="A179" s="26">
        <v>10.210000000000001</v>
      </c>
      <c r="B179">
        <v>611</v>
      </c>
    </row>
    <row r="180" spans="1:2">
      <c r="A180" s="26">
        <v>10.220000000000001</v>
      </c>
      <c r="B180">
        <v>609</v>
      </c>
    </row>
    <row r="181" spans="1:2">
      <c r="A181" s="26">
        <v>10.23</v>
      </c>
      <c r="B181">
        <v>607</v>
      </c>
    </row>
    <row r="182" spans="1:2">
      <c r="A182" s="26">
        <v>10.24</v>
      </c>
      <c r="B182">
        <v>605</v>
      </c>
    </row>
    <row r="183" spans="1:2">
      <c r="A183" s="26">
        <v>10.25</v>
      </c>
      <c r="B183">
        <v>604</v>
      </c>
    </row>
    <row r="184" spans="1:2">
      <c r="A184" s="26">
        <v>10.26</v>
      </c>
      <c r="B184">
        <v>602</v>
      </c>
    </row>
    <row r="185" spans="1:2">
      <c r="A185" s="26">
        <v>10.27</v>
      </c>
      <c r="B185">
        <v>600</v>
      </c>
    </row>
    <row r="186" spans="1:2">
      <c r="A186" s="26">
        <v>10.28</v>
      </c>
      <c r="B186">
        <v>598</v>
      </c>
    </row>
    <row r="187" spans="1:2">
      <c r="A187" s="26">
        <v>10.29</v>
      </c>
      <c r="B187">
        <v>596</v>
      </c>
    </row>
    <row r="188" spans="1:2">
      <c r="A188" s="26">
        <v>10.3</v>
      </c>
      <c r="B188">
        <v>594</v>
      </c>
    </row>
    <row r="189" spans="1:2">
      <c r="A189" s="26">
        <v>10.31</v>
      </c>
      <c r="B189">
        <v>592</v>
      </c>
    </row>
    <row r="190" spans="1:2">
      <c r="A190" s="26">
        <v>10.32</v>
      </c>
      <c r="B190">
        <v>590</v>
      </c>
    </row>
    <row r="191" spans="1:2">
      <c r="A191" s="26">
        <v>10.33</v>
      </c>
      <c r="B191">
        <v>588</v>
      </c>
    </row>
    <row r="192" spans="1:2">
      <c r="A192" s="26">
        <v>10.34</v>
      </c>
      <c r="B192">
        <v>586</v>
      </c>
    </row>
    <row r="193" spans="1:2">
      <c r="A193" s="26">
        <v>10.35</v>
      </c>
      <c r="B193">
        <v>585</v>
      </c>
    </row>
    <row r="194" spans="1:2">
      <c r="A194" s="26">
        <v>10.36</v>
      </c>
      <c r="B194">
        <v>583</v>
      </c>
    </row>
    <row r="195" spans="1:2">
      <c r="A195" s="26">
        <v>10.37</v>
      </c>
      <c r="B195">
        <v>581</v>
      </c>
    </row>
    <row r="196" spans="1:2">
      <c r="A196" s="26">
        <v>10.38</v>
      </c>
      <c r="B196">
        <v>579</v>
      </c>
    </row>
    <row r="197" spans="1:2">
      <c r="A197" s="26">
        <v>10.39</v>
      </c>
      <c r="B197">
        <v>577</v>
      </c>
    </row>
    <row r="198" spans="1:2">
      <c r="A198" s="26">
        <v>10.4</v>
      </c>
      <c r="B198">
        <v>575</v>
      </c>
    </row>
    <row r="199" spans="1:2">
      <c r="A199" s="26">
        <v>10.41</v>
      </c>
      <c r="B199">
        <v>573</v>
      </c>
    </row>
    <row r="200" spans="1:2">
      <c r="A200" s="26">
        <v>10.42</v>
      </c>
      <c r="B200">
        <v>571</v>
      </c>
    </row>
    <row r="201" spans="1:2">
      <c r="A201" s="26">
        <v>10.43</v>
      </c>
      <c r="B201">
        <v>569</v>
      </c>
    </row>
    <row r="202" spans="1:2">
      <c r="A202" s="26">
        <v>10.44</v>
      </c>
      <c r="B202">
        <v>567</v>
      </c>
    </row>
    <row r="203" spans="1:2">
      <c r="A203" s="26">
        <v>10.45</v>
      </c>
      <c r="B203">
        <v>566</v>
      </c>
    </row>
    <row r="204" spans="1:2">
      <c r="A204" s="26">
        <v>10.46</v>
      </c>
      <c r="B204">
        <v>564</v>
      </c>
    </row>
    <row r="205" spans="1:2">
      <c r="A205" s="26">
        <v>10.47</v>
      </c>
      <c r="B205">
        <v>562</v>
      </c>
    </row>
    <row r="206" spans="1:2">
      <c r="A206" s="26">
        <v>10.48</v>
      </c>
      <c r="B206">
        <v>560</v>
      </c>
    </row>
    <row r="207" spans="1:2">
      <c r="A207" s="26">
        <v>10.49</v>
      </c>
      <c r="B207">
        <v>558</v>
      </c>
    </row>
    <row r="208" spans="1:2">
      <c r="A208" s="26">
        <v>10.5</v>
      </c>
      <c r="B208">
        <v>557</v>
      </c>
    </row>
    <row r="209" spans="1:2">
      <c r="A209" s="26">
        <v>10.51</v>
      </c>
      <c r="B209">
        <v>555</v>
      </c>
    </row>
    <row r="210" spans="1:2">
      <c r="A210" s="26">
        <v>10.52</v>
      </c>
      <c r="B210">
        <v>553</v>
      </c>
    </row>
    <row r="211" spans="1:2">
      <c r="A211" s="26">
        <v>10.53</v>
      </c>
      <c r="B211">
        <v>551</v>
      </c>
    </row>
    <row r="212" spans="1:2">
      <c r="A212" s="26">
        <v>10.54</v>
      </c>
      <c r="B212">
        <v>549</v>
      </c>
    </row>
    <row r="213" spans="1:2">
      <c r="A213" s="26">
        <v>10.55</v>
      </c>
      <c r="B213">
        <v>548</v>
      </c>
    </row>
    <row r="214" spans="1:2">
      <c r="A214" s="26">
        <v>10.56</v>
      </c>
      <c r="B214">
        <v>546</v>
      </c>
    </row>
    <row r="215" spans="1:2">
      <c r="A215" s="26">
        <v>10.57</v>
      </c>
      <c r="B215">
        <v>544</v>
      </c>
    </row>
    <row r="216" spans="1:2">
      <c r="A216" s="26">
        <v>10.58</v>
      </c>
      <c r="B216">
        <v>542</v>
      </c>
    </row>
    <row r="217" spans="1:2">
      <c r="A217" s="26">
        <v>10.59</v>
      </c>
      <c r="B217">
        <v>540</v>
      </c>
    </row>
    <row r="218" spans="1:2">
      <c r="A218" s="26">
        <v>10.6</v>
      </c>
      <c r="B218">
        <v>539</v>
      </c>
    </row>
    <row r="219" spans="1:2">
      <c r="A219" s="26">
        <v>10.61</v>
      </c>
      <c r="B219">
        <v>537</v>
      </c>
    </row>
    <row r="220" spans="1:2">
      <c r="A220" s="26">
        <v>10.62</v>
      </c>
      <c r="B220">
        <v>535</v>
      </c>
    </row>
    <row r="221" spans="1:2">
      <c r="A221" s="26">
        <v>10.63</v>
      </c>
      <c r="B221">
        <v>533</v>
      </c>
    </row>
    <row r="222" spans="1:2">
      <c r="A222" s="26">
        <v>10.64</v>
      </c>
      <c r="B222">
        <v>531</v>
      </c>
    </row>
    <row r="223" spans="1:2">
      <c r="A223" s="26">
        <v>10.65</v>
      </c>
      <c r="B223">
        <v>530</v>
      </c>
    </row>
    <row r="224" spans="1:2">
      <c r="A224" s="26">
        <v>10.66</v>
      </c>
      <c r="B224">
        <v>528</v>
      </c>
    </row>
    <row r="225" spans="1:2">
      <c r="A225" s="26">
        <v>10.67</v>
      </c>
      <c r="B225">
        <v>526</v>
      </c>
    </row>
    <row r="226" spans="1:2">
      <c r="A226" s="26">
        <v>10.68</v>
      </c>
      <c r="B226">
        <v>524</v>
      </c>
    </row>
    <row r="227" spans="1:2">
      <c r="A227" s="26">
        <v>10.69</v>
      </c>
      <c r="B227">
        <v>522</v>
      </c>
    </row>
    <row r="228" spans="1:2">
      <c r="A228" s="26">
        <v>10.7</v>
      </c>
      <c r="B228">
        <v>521</v>
      </c>
    </row>
    <row r="229" spans="1:2">
      <c r="A229" s="26">
        <v>10.71</v>
      </c>
      <c r="B229">
        <v>519</v>
      </c>
    </row>
    <row r="230" spans="1:2">
      <c r="A230" s="26">
        <v>10.72</v>
      </c>
      <c r="B230">
        <v>517</v>
      </c>
    </row>
    <row r="231" spans="1:2">
      <c r="A231" s="26">
        <v>10.73</v>
      </c>
      <c r="B231">
        <v>515</v>
      </c>
    </row>
    <row r="232" spans="1:2">
      <c r="A232" s="26">
        <v>10.74</v>
      </c>
      <c r="B232">
        <v>513</v>
      </c>
    </row>
    <row r="233" spans="1:2">
      <c r="A233" s="26">
        <v>10.75</v>
      </c>
      <c r="B233">
        <v>512</v>
      </c>
    </row>
    <row r="234" spans="1:2">
      <c r="A234" s="26">
        <v>10.76</v>
      </c>
      <c r="B234">
        <v>510</v>
      </c>
    </row>
    <row r="235" spans="1:2">
      <c r="A235" s="26">
        <v>10.77</v>
      </c>
      <c r="B235">
        <v>508</v>
      </c>
    </row>
    <row r="236" spans="1:2">
      <c r="A236" s="26">
        <v>10.78</v>
      </c>
      <c r="B236">
        <v>506</v>
      </c>
    </row>
    <row r="237" spans="1:2">
      <c r="A237" s="26">
        <v>10.79</v>
      </c>
      <c r="B237">
        <v>504</v>
      </c>
    </row>
    <row r="238" spans="1:2">
      <c r="A238" s="26">
        <v>10.8</v>
      </c>
      <c r="B238">
        <v>503</v>
      </c>
    </row>
    <row r="239" spans="1:2">
      <c r="A239" s="26">
        <v>10.81</v>
      </c>
      <c r="B239">
        <v>501</v>
      </c>
    </row>
    <row r="240" spans="1:2">
      <c r="A240" s="26">
        <v>10.82</v>
      </c>
      <c r="B240">
        <v>499</v>
      </c>
    </row>
    <row r="241" spans="1:2">
      <c r="A241" s="26">
        <v>10.83</v>
      </c>
      <c r="B241">
        <v>497</v>
      </c>
    </row>
    <row r="242" spans="1:2">
      <c r="A242" s="26">
        <v>10.84</v>
      </c>
      <c r="B242">
        <v>495</v>
      </c>
    </row>
    <row r="243" spans="1:2">
      <c r="A243" s="26">
        <v>10.85</v>
      </c>
      <c r="B243">
        <v>494</v>
      </c>
    </row>
    <row r="244" spans="1:2">
      <c r="A244" s="26">
        <v>10.86</v>
      </c>
      <c r="B244">
        <v>492</v>
      </c>
    </row>
    <row r="245" spans="1:2">
      <c r="A245" s="26">
        <v>10.87</v>
      </c>
      <c r="B245">
        <v>490</v>
      </c>
    </row>
    <row r="246" spans="1:2">
      <c r="A246" s="26">
        <v>10.88</v>
      </c>
      <c r="B246">
        <v>489</v>
      </c>
    </row>
    <row r="247" spans="1:2">
      <c r="A247" s="26">
        <v>10.89</v>
      </c>
      <c r="B247">
        <v>487</v>
      </c>
    </row>
    <row r="248" spans="1:2">
      <c r="A248" s="26">
        <v>10.9</v>
      </c>
      <c r="B248">
        <v>485</v>
      </c>
    </row>
    <row r="249" spans="1:2">
      <c r="A249" s="26">
        <v>10.91</v>
      </c>
      <c r="B249">
        <v>483</v>
      </c>
    </row>
    <row r="250" spans="1:2">
      <c r="A250" s="26">
        <v>10.92</v>
      </c>
      <c r="B250">
        <v>482</v>
      </c>
    </row>
    <row r="251" spans="1:2">
      <c r="A251" s="26">
        <v>10.93</v>
      </c>
      <c r="B251">
        <v>480</v>
      </c>
    </row>
    <row r="252" spans="1:2">
      <c r="A252" s="26">
        <v>10.94</v>
      </c>
      <c r="B252">
        <v>478</v>
      </c>
    </row>
    <row r="253" spans="1:2">
      <c r="A253" s="26">
        <v>10.95</v>
      </c>
      <c r="B253">
        <v>477</v>
      </c>
    </row>
    <row r="254" spans="1:2">
      <c r="A254" s="26">
        <v>10.96</v>
      </c>
      <c r="B254">
        <v>475</v>
      </c>
    </row>
    <row r="255" spans="1:2">
      <c r="A255" s="26">
        <v>10.97</v>
      </c>
      <c r="B255">
        <v>473</v>
      </c>
    </row>
    <row r="256" spans="1:2">
      <c r="A256" s="26">
        <v>10.98</v>
      </c>
      <c r="B256">
        <v>472</v>
      </c>
    </row>
    <row r="257" spans="1:2">
      <c r="A257" s="26">
        <v>10.99</v>
      </c>
      <c r="B257">
        <v>470</v>
      </c>
    </row>
    <row r="258" spans="1:2">
      <c r="A258" s="26">
        <v>11</v>
      </c>
      <c r="B258">
        <v>468</v>
      </c>
    </row>
    <row r="259" spans="1:2">
      <c r="A259" s="26">
        <v>11.01</v>
      </c>
      <c r="B259">
        <v>466</v>
      </c>
    </row>
    <row r="260" spans="1:2">
      <c r="A260" s="26">
        <v>11.02</v>
      </c>
      <c r="B260">
        <v>465</v>
      </c>
    </row>
    <row r="261" spans="1:2">
      <c r="A261" s="26">
        <v>11.03</v>
      </c>
      <c r="B261">
        <v>463</v>
      </c>
    </row>
    <row r="262" spans="1:2">
      <c r="A262" s="26">
        <v>11.04</v>
      </c>
      <c r="B262">
        <v>461</v>
      </c>
    </row>
    <row r="263" spans="1:2">
      <c r="A263" s="26">
        <v>11.05</v>
      </c>
      <c r="B263">
        <v>460</v>
      </c>
    </row>
    <row r="264" spans="1:2">
      <c r="A264" s="26">
        <v>11.06</v>
      </c>
      <c r="B264">
        <v>458</v>
      </c>
    </row>
    <row r="265" spans="1:2">
      <c r="A265" s="26">
        <v>11.07</v>
      </c>
      <c r="B265">
        <v>456</v>
      </c>
    </row>
    <row r="266" spans="1:2">
      <c r="A266" s="26">
        <v>11.08</v>
      </c>
      <c r="B266">
        <v>455</v>
      </c>
    </row>
    <row r="267" spans="1:2">
      <c r="A267" s="26">
        <v>11.09</v>
      </c>
      <c r="B267">
        <v>453</v>
      </c>
    </row>
    <row r="268" spans="1:2">
      <c r="A268" s="26">
        <v>11.1</v>
      </c>
      <c r="B268">
        <v>451</v>
      </c>
    </row>
    <row r="269" spans="1:2">
      <c r="A269" s="26">
        <v>11.11</v>
      </c>
      <c r="B269">
        <v>449</v>
      </c>
    </row>
    <row r="270" spans="1:2">
      <c r="A270" s="26">
        <v>11.12</v>
      </c>
      <c r="B270">
        <v>448</v>
      </c>
    </row>
    <row r="271" spans="1:2">
      <c r="A271" s="26">
        <v>11.13</v>
      </c>
      <c r="B271">
        <v>446</v>
      </c>
    </row>
    <row r="272" spans="1:2">
      <c r="A272" s="26">
        <v>11.14</v>
      </c>
      <c r="B272">
        <v>444</v>
      </c>
    </row>
    <row r="273" spans="1:2">
      <c r="A273" s="26">
        <v>11.15</v>
      </c>
      <c r="B273">
        <v>443</v>
      </c>
    </row>
    <row r="274" spans="1:2">
      <c r="A274" s="26">
        <v>11.16</v>
      </c>
      <c r="B274">
        <v>441</v>
      </c>
    </row>
    <row r="275" spans="1:2">
      <c r="A275" s="26">
        <v>11.17</v>
      </c>
      <c r="B275">
        <v>440</v>
      </c>
    </row>
    <row r="276" spans="1:2">
      <c r="A276" s="26">
        <v>11.18</v>
      </c>
      <c r="B276">
        <v>438</v>
      </c>
    </row>
    <row r="277" spans="1:2">
      <c r="A277" s="26">
        <v>11.19</v>
      </c>
      <c r="B277">
        <v>436</v>
      </c>
    </row>
    <row r="278" spans="1:2">
      <c r="A278" s="26">
        <v>11.2</v>
      </c>
      <c r="B278">
        <v>435</v>
      </c>
    </row>
    <row r="279" spans="1:2">
      <c r="A279" s="26">
        <v>11.21</v>
      </c>
      <c r="B279">
        <v>433</v>
      </c>
    </row>
    <row r="280" spans="1:2">
      <c r="A280" s="26">
        <v>11.22</v>
      </c>
      <c r="B280">
        <v>432</v>
      </c>
    </row>
    <row r="281" spans="1:2">
      <c r="A281" s="26">
        <v>11.23</v>
      </c>
      <c r="B281">
        <v>430</v>
      </c>
    </row>
    <row r="282" spans="1:2">
      <c r="A282" s="26">
        <v>11.24</v>
      </c>
      <c r="B282">
        <v>428</v>
      </c>
    </row>
    <row r="283" spans="1:2">
      <c r="A283" s="26">
        <v>11.25</v>
      </c>
      <c r="B283">
        <v>427</v>
      </c>
    </row>
    <row r="284" spans="1:2">
      <c r="A284" s="26">
        <v>11.26</v>
      </c>
      <c r="B284">
        <v>425</v>
      </c>
    </row>
    <row r="285" spans="1:2">
      <c r="A285" s="26">
        <v>11.27</v>
      </c>
      <c r="B285">
        <v>424</v>
      </c>
    </row>
    <row r="286" spans="1:2">
      <c r="A286" s="26">
        <v>11.28</v>
      </c>
      <c r="B286">
        <v>422</v>
      </c>
    </row>
    <row r="287" spans="1:2">
      <c r="A287" s="26">
        <v>11.29</v>
      </c>
      <c r="B287">
        <v>420</v>
      </c>
    </row>
    <row r="288" spans="1:2">
      <c r="A288" s="26">
        <v>11.3</v>
      </c>
      <c r="B288">
        <v>419</v>
      </c>
    </row>
    <row r="289" spans="1:2">
      <c r="A289" s="26">
        <v>11.31</v>
      </c>
      <c r="B289">
        <v>417</v>
      </c>
    </row>
    <row r="290" spans="1:2">
      <c r="A290" s="26">
        <v>11.32</v>
      </c>
      <c r="B290">
        <v>416</v>
      </c>
    </row>
    <row r="291" spans="1:2">
      <c r="A291" s="26">
        <v>11.33</v>
      </c>
      <c r="B291">
        <v>414</v>
      </c>
    </row>
    <row r="292" spans="1:2">
      <c r="A292" s="26">
        <v>11.34</v>
      </c>
      <c r="B292">
        <v>412</v>
      </c>
    </row>
    <row r="293" spans="1:2">
      <c r="A293" s="26">
        <v>11.35</v>
      </c>
      <c r="B293">
        <v>411</v>
      </c>
    </row>
    <row r="294" spans="1:2">
      <c r="A294" s="26">
        <v>11.36</v>
      </c>
      <c r="B294">
        <v>409</v>
      </c>
    </row>
    <row r="295" spans="1:2">
      <c r="A295" s="26">
        <v>11.37</v>
      </c>
      <c r="B295">
        <v>408</v>
      </c>
    </row>
    <row r="296" spans="1:2">
      <c r="A296" s="26">
        <v>11.38</v>
      </c>
      <c r="B296">
        <v>406</v>
      </c>
    </row>
    <row r="297" spans="1:2">
      <c r="A297" s="26">
        <v>11.39</v>
      </c>
      <c r="B297">
        <v>404</v>
      </c>
    </row>
    <row r="298" spans="1:2">
      <c r="A298" s="26">
        <v>11.4</v>
      </c>
      <c r="B298">
        <v>403</v>
      </c>
    </row>
    <row r="299" spans="1:2">
      <c r="A299" s="26">
        <v>11.41</v>
      </c>
      <c r="B299">
        <v>401</v>
      </c>
    </row>
    <row r="300" spans="1:2">
      <c r="A300" s="26">
        <v>11.42</v>
      </c>
      <c r="B300">
        <v>400</v>
      </c>
    </row>
    <row r="301" spans="1:2">
      <c r="A301" s="26">
        <v>11.43</v>
      </c>
      <c r="B301">
        <v>398</v>
      </c>
    </row>
    <row r="302" spans="1:2">
      <c r="A302" s="26">
        <v>11.44</v>
      </c>
      <c r="B302">
        <v>396</v>
      </c>
    </row>
    <row r="303" spans="1:2">
      <c r="A303" s="26">
        <v>11.45</v>
      </c>
      <c r="B303">
        <v>395</v>
      </c>
    </row>
    <row r="304" spans="1:2">
      <c r="A304" s="26">
        <v>11.46</v>
      </c>
      <c r="B304">
        <v>393</v>
      </c>
    </row>
    <row r="305" spans="1:2">
      <c r="A305" s="26">
        <v>11.47</v>
      </c>
      <c r="B305">
        <v>392</v>
      </c>
    </row>
    <row r="306" spans="1:2">
      <c r="A306" s="26">
        <v>11.48</v>
      </c>
      <c r="B306">
        <v>390</v>
      </c>
    </row>
    <row r="307" spans="1:2">
      <c r="A307" s="26">
        <v>11.49</v>
      </c>
      <c r="B307">
        <v>388</v>
      </c>
    </row>
    <row r="308" spans="1:2">
      <c r="A308" s="26">
        <v>11.5</v>
      </c>
      <c r="B308">
        <v>387</v>
      </c>
    </row>
    <row r="309" spans="1:2">
      <c r="A309" s="26">
        <v>11.51</v>
      </c>
      <c r="B309">
        <v>385</v>
      </c>
    </row>
    <row r="310" spans="1:2">
      <c r="A310" s="26">
        <v>11.52</v>
      </c>
      <c r="B310">
        <v>384</v>
      </c>
    </row>
    <row r="311" spans="1:2">
      <c r="A311" s="26">
        <v>11.53</v>
      </c>
      <c r="B311">
        <v>382</v>
      </c>
    </row>
    <row r="312" spans="1:2">
      <c r="A312" s="26">
        <v>11.54</v>
      </c>
      <c r="B312">
        <v>380</v>
      </c>
    </row>
    <row r="313" spans="1:2">
      <c r="A313" s="26">
        <v>11.55</v>
      </c>
      <c r="B313">
        <v>379</v>
      </c>
    </row>
    <row r="314" spans="1:2">
      <c r="A314" s="26">
        <v>11.56</v>
      </c>
      <c r="B314">
        <v>377</v>
      </c>
    </row>
    <row r="315" spans="1:2">
      <c r="A315" s="26">
        <v>11.57</v>
      </c>
      <c r="B315">
        <v>376</v>
      </c>
    </row>
    <row r="316" spans="1:2">
      <c r="A316" s="26">
        <v>11.58</v>
      </c>
      <c r="B316">
        <v>374</v>
      </c>
    </row>
    <row r="317" spans="1:2">
      <c r="A317" s="26">
        <v>11.59</v>
      </c>
      <c r="B317">
        <v>373</v>
      </c>
    </row>
    <row r="318" spans="1:2">
      <c r="A318" s="26">
        <v>11.6</v>
      </c>
      <c r="B318">
        <v>371</v>
      </c>
    </row>
    <row r="319" spans="1:2">
      <c r="A319" s="26">
        <v>11.61</v>
      </c>
      <c r="B319">
        <v>370</v>
      </c>
    </row>
    <row r="320" spans="1:2">
      <c r="A320" s="26">
        <v>11.62</v>
      </c>
      <c r="B320">
        <v>368</v>
      </c>
    </row>
    <row r="321" spans="1:2">
      <c r="A321" s="26">
        <v>11.63</v>
      </c>
      <c r="B321">
        <v>367</v>
      </c>
    </row>
    <row r="322" spans="1:2">
      <c r="A322" s="26">
        <v>11.64</v>
      </c>
      <c r="B322">
        <v>365</v>
      </c>
    </row>
    <row r="323" spans="1:2">
      <c r="A323" s="26">
        <v>11.65</v>
      </c>
      <c r="B323">
        <v>364</v>
      </c>
    </row>
    <row r="324" spans="1:2">
      <c r="A324" s="26">
        <v>11.66</v>
      </c>
      <c r="B324">
        <v>362</v>
      </c>
    </row>
    <row r="325" spans="1:2">
      <c r="A325" s="26">
        <v>11.67</v>
      </c>
      <c r="B325">
        <v>361</v>
      </c>
    </row>
    <row r="326" spans="1:2">
      <c r="A326" s="26">
        <v>11.68</v>
      </c>
      <c r="B326">
        <v>359</v>
      </c>
    </row>
    <row r="327" spans="1:2">
      <c r="A327" s="26">
        <v>11.69</v>
      </c>
      <c r="B327">
        <v>358</v>
      </c>
    </row>
    <row r="328" spans="1:2">
      <c r="A328" s="26">
        <v>11.7</v>
      </c>
      <c r="B328">
        <v>356</v>
      </c>
    </row>
    <row r="329" spans="1:2">
      <c r="A329" s="26">
        <v>11.71</v>
      </c>
      <c r="B329">
        <v>355</v>
      </c>
    </row>
    <row r="330" spans="1:2">
      <c r="A330" s="26">
        <v>11.72</v>
      </c>
      <c r="B330">
        <v>353</v>
      </c>
    </row>
    <row r="331" spans="1:2">
      <c r="A331" s="26">
        <v>11.73</v>
      </c>
      <c r="B331">
        <v>352</v>
      </c>
    </row>
    <row r="332" spans="1:2">
      <c r="A332" s="26">
        <v>11.74</v>
      </c>
      <c r="B332">
        <v>350</v>
      </c>
    </row>
    <row r="333" spans="1:2">
      <c r="A333" s="26">
        <v>11.75</v>
      </c>
      <c r="B333">
        <v>349</v>
      </c>
    </row>
    <row r="334" spans="1:2">
      <c r="A334" s="26">
        <v>11.76</v>
      </c>
      <c r="B334">
        <v>347</v>
      </c>
    </row>
    <row r="335" spans="1:2">
      <c r="A335" s="26">
        <v>11.77</v>
      </c>
      <c r="B335">
        <v>346</v>
      </c>
    </row>
    <row r="336" spans="1:2">
      <c r="A336" s="26">
        <v>11.78</v>
      </c>
      <c r="B336">
        <v>344</v>
      </c>
    </row>
    <row r="337" spans="1:2">
      <c r="A337" s="26">
        <v>11.79</v>
      </c>
      <c r="B337">
        <v>343</v>
      </c>
    </row>
    <row r="338" spans="1:2">
      <c r="A338" s="26">
        <v>11.8</v>
      </c>
      <c r="B338">
        <v>341</v>
      </c>
    </row>
    <row r="339" spans="1:2">
      <c r="A339" s="26">
        <v>11.81</v>
      </c>
      <c r="B339">
        <v>340</v>
      </c>
    </row>
    <row r="340" spans="1:2">
      <c r="A340" s="26">
        <v>11.82</v>
      </c>
      <c r="B340">
        <v>338</v>
      </c>
    </row>
    <row r="341" spans="1:2">
      <c r="A341" s="26">
        <v>11.83</v>
      </c>
      <c r="B341">
        <v>337</v>
      </c>
    </row>
    <row r="342" spans="1:2">
      <c r="A342" s="26">
        <v>11.84</v>
      </c>
      <c r="B342">
        <v>335</v>
      </c>
    </row>
    <row r="343" spans="1:2">
      <c r="A343" s="26">
        <v>11.85</v>
      </c>
      <c r="B343">
        <v>334</v>
      </c>
    </row>
    <row r="344" spans="1:2">
      <c r="A344" s="26">
        <v>11.86</v>
      </c>
      <c r="B344">
        <v>332</v>
      </c>
    </row>
    <row r="345" spans="1:2">
      <c r="A345" s="26">
        <v>11.87</v>
      </c>
      <c r="B345">
        <v>331</v>
      </c>
    </row>
    <row r="346" spans="1:2">
      <c r="A346" s="26">
        <v>11.88</v>
      </c>
      <c r="B346">
        <v>330</v>
      </c>
    </row>
    <row r="347" spans="1:2">
      <c r="A347" s="26">
        <v>11.89</v>
      </c>
      <c r="B347">
        <v>328</v>
      </c>
    </row>
    <row r="348" spans="1:2">
      <c r="A348" s="26">
        <v>11.9</v>
      </c>
      <c r="B348">
        <v>327</v>
      </c>
    </row>
    <row r="349" spans="1:2">
      <c r="A349" s="26">
        <v>11.91</v>
      </c>
      <c r="B349">
        <v>325</v>
      </c>
    </row>
    <row r="350" spans="1:2">
      <c r="A350" s="26">
        <v>11.92</v>
      </c>
      <c r="B350">
        <v>324</v>
      </c>
    </row>
    <row r="351" spans="1:2">
      <c r="A351" s="26">
        <v>11.93</v>
      </c>
      <c r="B351">
        <v>323</v>
      </c>
    </row>
    <row r="352" spans="1:2">
      <c r="A352" s="26">
        <v>11.94</v>
      </c>
      <c r="B352">
        <v>321</v>
      </c>
    </row>
    <row r="353" spans="1:2">
      <c r="A353" s="26">
        <v>11.95</v>
      </c>
      <c r="B353">
        <v>320</v>
      </c>
    </row>
    <row r="354" spans="1:2">
      <c r="A354" s="26">
        <v>11.96</v>
      </c>
      <c r="B354">
        <v>318</v>
      </c>
    </row>
    <row r="355" spans="1:2">
      <c r="A355" s="26">
        <v>11.97</v>
      </c>
      <c r="B355">
        <v>317</v>
      </c>
    </row>
    <row r="356" spans="1:2">
      <c r="A356" s="26">
        <v>11.98</v>
      </c>
      <c r="B356">
        <v>316</v>
      </c>
    </row>
    <row r="357" spans="1:2">
      <c r="A357" s="26">
        <v>11.99</v>
      </c>
      <c r="B357">
        <v>314</v>
      </c>
    </row>
    <row r="358" spans="1:2">
      <c r="A358" s="26">
        <v>12</v>
      </c>
      <c r="B358">
        <v>313</v>
      </c>
    </row>
    <row r="359" spans="1:2">
      <c r="A359" s="26">
        <v>12.01</v>
      </c>
      <c r="B359">
        <v>311</v>
      </c>
    </row>
    <row r="360" spans="1:2">
      <c r="A360" s="26">
        <v>12.02</v>
      </c>
      <c r="B360">
        <v>310</v>
      </c>
    </row>
    <row r="361" spans="1:2">
      <c r="A361" s="26">
        <v>12.03</v>
      </c>
      <c r="B361">
        <v>309</v>
      </c>
    </row>
    <row r="362" spans="1:2">
      <c r="A362" s="26">
        <v>12.04</v>
      </c>
      <c r="B362">
        <v>307</v>
      </c>
    </row>
    <row r="363" spans="1:2">
      <c r="A363" s="26">
        <v>12.05</v>
      </c>
      <c r="B363">
        <v>306</v>
      </c>
    </row>
    <row r="364" spans="1:2">
      <c r="A364" s="26">
        <v>12.06</v>
      </c>
      <c r="B364">
        <v>304</v>
      </c>
    </row>
    <row r="365" spans="1:2">
      <c r="A365" s="26">
        <v>12.07</v>
      </c>
      <c r="B365">
        <v>303</v>
      </c>
    </row>
    <row r="366" spans="1:2">
      <c r="A366" s="26">
        <v>12.08</v>
      </c>
      <c r="B366">
        <v>302</v>
      </c>
    </row>
    <row r="367" spans="1:2">
      <c r="A367" s="26">
        <v>12.09</v>
      </c>
      <c r="B367">
        <v>300</v>
      </c>
    </row>
    <row r="368" spans="1:2">
      <c r="A368" s="26">
        <v>12.1</v>
      </c>
      <c r="B368">
        <v>299</v>
      </c>
    </row>
    <row r="369" spans="1:2">
      <c r="A369" s="26">
        <v>12.11</v>
      </c>
      <c r="B369">
        <v>297</v>
      </c>
    </row>
    <row r="370" spans="1:2">
      <c r="A370" s="26">
        <v>12.12</v>
      </c>
      <c r="B370">
        <v>296</v>
      </c>
    </row>
    <row r="371" spans="1:2">
      <c r="A371" s="26">
        <v>12.13</v>
      </c>
      <c r="B371">
        <v>295</v>
      </c>
    </row>
    <row r="372" spans="1:2">
      <c r="A372" s="26">
        <v>12.14</v>
      </c>
      <c r="B372">
        <v>293</v>
      </c>
    </row>
    <row r="373" spans="1:2">
      <c r="A373" s="26">
        <v>12.15</v>
      </c>
      <c r="B373">
        <v>292</v>
      </c>
    </row>
    <row r="374" spans="1:2">
      <c r="A374" s="26">
        <v>12.16</v>
      </c>
      <c r="B374">
        <v>290</v>
      </c>
    </row>
    <row r="375" spans="1:2">
      <c r="A375" s="26">
        <v>12.17</v>
      </c>
      <c r="B375">
        <v>289</v>
      </c>
    </row>
    <row r="376" spans="1:2">
      <c r="A376" s="26">
        <v>12.18</v>
      </c>
      <c r="B376">
        <v>288</v>
      </c>
    </row>
    <row r="377" spans="1:2">
      <c r="A377" s="26">
        <v>12.19</v>
      </c>
      <c r="B377">
        <v>286</v>
      </c>
    </row>
    <row r="378" spans="1:2">
      <c r="A378" s="26">
        <v>12.2</v>
      </c>
      <c r="B378">
        <v>285</v>
      </c>
    </row>
    <row r="379" spans="1:2">
      <c r="A379" s="26">
        <v>12.21</v>
      </c>
      <c r="B379">
        <v>283</v>
      </c>
    </row>
    <row r="380" spans="1:2">
      <c r="A380" s="26">
        <v>12.22</v>
      </c>
      <c r="B380">
        <v>282</v>
      </c>
    </row>
    <row r="381" spans="1:2">
      <c r="A381" s="26">
        <v>12.23</v>
      </c>
      <c r="B381">
        <v>281</v>
      </c>
    </row>
    <row r="382" spans="1:2">
      <c r="A382" s="26">
        <v>12.24</v>
      </c>
      <c r="B382">
        <v>279</v>
      </c>
    </row>
    <row r="383" spans="1:2">
      <c r="A383" s="26">
        <v>12.25</v>
      </c>
      <c r="B383">
        <v>278</v>
      </c>
    </row>
    <row r="384" spans="1:2">
      <c r="A384" s="26">
        <v>12.26</v>
      </c>
      <c r="B384">
        <v>276</v>
      </c>
    </row>
    <row r="385" spans="1:2">
      <c r="A385" s="26">
        <v>12.27</v>
      </c>
      <c r="B385">
        <v>275</v>
      </c>
    </row>
    <row r="386" spans="1:2">
      <c r="A386" s="26">
        <v>12.28</v>
      </c>
      <c r="B386">
        <v>274</v>
      </c>
    </row>
    <row r="387" spans="1:2">
      <c r="A387" s="26">
        <v>12.29</v>
      </c>
      <c r="B387">
        <v>272</v>
      </c>
    </row>
    <row r="388" spans="1:2">
      <c r="A388" s="26">
        <v>12.3</v>
      </c>
      <c r="B388">
        <v>271</v>
      </c>
    </row>
    <row r="389" spans="1:2">
      <c r="A389" s="26">
        <v>12.31</v>
      </c>
      <c r="B389">
        <v>269</v>
      </c>
    </row>
    <row r="390" spans="1:2">
      <c r="A390" s="26">
        <v>12.32</v>
      </c>
      <c r="B390">
        <v>268</v>
      </c>
    </row>
    <row r="391" spans="1:2">
      <c r="A391" s="26">
        <v>12.33</v>
      </c>
      <c r="B391">
        <v>267</v>
      </c>
    </row>
    <row r="392" spans="1:2">
      <c r="A392" s="26">
        <v>12.34</v>
      </c>
      <c r="B392">
        <v>265</v>
      </c>
    </row>
    <row r="393" spans="1:2">
      <c r="A393" s="26">
        <v>12.35</v>
      </c>
      <c r="B393">
        <v>264</v>
      </c>
    </row>
    <row r="394" spans="1:2">
      <c r="A394" s="26">
        <v>12.36</v>
      </c>
      <c r="B394">
        <v>263</v>
      </c>
    </row>
    <row r="395" spans="1:2">
      <c r="A395" s="26">
        <v>12.37</v>
      </c>
      <c r="B395">
        <v>261</v>
      </c>
    </row>
    <row r="396" spans="1:2">
      <c r="A396" s="26">
        <v>12.38</v>
      </c>
      <c r="B396">
        <v>260</v>
      </c>
    </row>
    <row r="397" spans="1:2">
      <c r="A397" s="26">
        <v>12.39</v>
      </c>
      <c r="B397">
        <v>259</v>
      </c>
    </row>
    <row r="398" spans="1:2">
      <c r="A398" s="26">
        <v>12.4</v>
      </c>
      <c r="B398">
        <v>257</v>
      </c>
    </row>
    <row r="399" spans="1:2">
      <c r="A399" s="26">
        <v>12.41</v>
      </c>
      <c r="B399">
        <v>256</v>
      </c>
    </row>
    <row r="400" spans="1:2">
      <c r="A400" s="26">
        <v>12.42</v>
      </c>
      <c r="B400">
        <v>255</v>
      </c>
    </row>
    <row r="401" spans="1:2">
      <c r="A401" s="26">
        <v>12.43</v>
      </c>
      <c r="B401">
        <v>253</v>
      </c>
    </row>
    <row r="402" spans="1:2">
      <c r="A402" s="26">
        <v>12.44</v>
      </c>
      <c r="B402">
        <v>252</v>
      </c>
    </row>
    <row r="403" spans="1:2">
      <c r="A403" s="26">
        <v>12.45</v>
      </c>
      <c r="B403">
        <v>251</v>
      </c>
    </row>
    <row r="404" spans="1:2">
      <c r="A404" s="26">
        <v>12.46</v>
      </c>
      <c r="B404">
        <v>250</v>
      </c>
    </row>
    <row r="405" spans="1:2">
      <c r="A405" s="26">
        <v>12.47</v>
      </c>
      <c r="B405">
        <v>248</v>
      </c>
    </row>
    <row r="406" spans="1:2">
      <c r="A406" s="26">
        <v>12.48</v>
      </c>
      <c r="B406">
        <v>247</v>
      </c>
    </row>
    <row r="407" spans="1:2">
      <c r="A407" s="26">
        <v>12.49</v>
      </c>
      <c r="B407">
        <v>246</v>
      </c>
    </row>
    <row r="408" spans="1:2">
      <c r="A408" s="26">
        <v>12.5</v>
      </c>
      <c r="B408">
        <v>244</v>
      </c>
    </row>
    <row r="409" spans="1:2">
      <c r="A409" s="26">
        <v>12.51</v>
      </c>
      <c r="B409">
        <v>243</v>
      </c>
    </row>
    <row r="410" spans="1:2">
      <c r="A410" s="26">
        <v>12.52</v>
      </c>
      <c r="B410">
        <v>242</v>
      </c>
    </row>
    <row r="411" spans="1:2">
      <c r="A411" s="26">
        <v>12.53</v>
      </c>
      <c r="B411">
        <v>240</v>
      </c>
    </row>
    <row r="412" spans="1:2">
      <c r="A412" s="26">
        <v>12.54</v>
      </c>
      <c r="B412">
        <v>239</v>
      </c>
    </row>
    <row r="413" spans="1:2">
      <c r="A413" s="26">
        <v>12.55</v>
      </c>
      <c r="B413">
        <v>238</v>
      </c>
    </row>
    <row r="414" spans="1:2">
      <c r="A414" s="26">
        <v>12.56</v>
      </c>
      <c r="B414">
        <v>237</v>
      </c>
    </row>
    <row r="415" spans="1:2">
      <c r="A415" s="26">
        <v>12.57</v>
      </c>
      <c r="B415">
        <v>235</v>
      </c>
    </row>
    <row r="416" spans="1:2">
      <c r="A416" s="26">
        <v>12.58</v>
      </c>
      <c r="B416">
        <v>234</v>
      </c>
    </row>
    <row r="417" spans="1:2">
      <c r="A417" s="26">
        <v>12.59</v>
      </c>
      <c r="B417">
        <v>233</v>
      </c>
    </row>
    <row r="418" spans="1:2">
      <c r="A418" s="26">
        <v>12.6</v>
      </c>
      <c r="B418">
        <v>231</v>
      </c>
    </row>
    <row r="419" spans="1:2">
      <c r="A419" s="26">
        <v>12.61</v>
      </c>
      <c r="B419">
        <v>230</v>
      </c>
    </row>
    <row r="420" spans="1:2">
      <c r="A420" s="26">
        <v>12.62</v>
      </c>
      <c r="B420">
        <v>229</v>
      </c>
    </row>
    <row r="421" spans="1:2">
      <c r="A421" s="26">
        <v>12.63</v>
      </c>
      <c r="B421">
        <v>227</v>
      </c>
    </row>
    <row r="422" spans="1:2">
      <c r="A422" s="26">
        <v>12.64</v>
      </c>
      <c r="B422">
        <v>226</v>
      </c>
    </row>
    <row r="423" spans="1:2">
      <c r="A423" s="26">
        <v>12.65</v>
      </c>
      <c r="B423">
        <v>225</v>
      </c>
    </row>
    <row r="424" spans="1:2">
      <c r="A424" s="26">
        <v>12.66</v>
      </c>
      <c r="B424">
        <v>224</v>
      </c>
    </row>
    <row r="425" spans="1:2">
      <c r="A425" s="26">
        <v>12.67</v>
      </c>
      <c r="B425">
        <v>222</v>
      </c>
    </row>
    <row r="426" spans="1:2">
      <c r="A426" s="26">
        <v>12.68</v>
      </c>
      <c r="B426">
        <v>221</v>
      </c>
    </row>
    <row r="427" spans="1:2">
      <c r="A427" s="26">
        <v>12.69</v>
      </c>
      <c r="B427">
        <v>220</v>
      </c>
    </row>
    <row r="428" spans="1:2">
      <c r="A428" s="26">
        <v>12.7</v>
      </c>
      <c r="B428">
        <v>218</v>
      </c>
    </row>
    <row r="429" spans="1:2">
      <c r="A429" s="26">
        <v>12.71</v>
      </c>
      <c r="B429">
        <v>217</v>
      </c>
    </row>
    <row r="430" spans="1:2">
      <c r="A430" s="26">
        <v>12.72</v>
      </c>
      <c r="B430">
        <v>216</v>
      </c>
    </row>
    <row r="431" spans="1:2">
      <c r="A431" s="26">
        <v>12.73</v>
      </c>
      <c r="B431">
        <v>214</v>
      </c>
    </row>
    <row r="432" spans="1:2">
      <c r="A432" s="26">
        <v>12.74</v>
      </c>
      <c r="B432">
        <v>213</v>
      </c>
    </row>
    <row r="433" spans="1:2">
      <c r="A433" s="26">
        <v>12.75</v>
      </c>
      <c r="B433">
        <v>212</v>
      </c>
    </row>
    <row r="434" spans="1:2">
      <c r="A434" s="26">
        <v>12.76</v>
      </c>
      <c r="B434">
        <v>211</v>
      </c>
    </row>
    <row r="435" spans="1:2">
      <c r="A435" s="26">
        <v>12.77</v>
      </c>
      <c r="B435">
        <v>210</v>
      </c>
    </row>
    <row r="436" spans="1:2">
      <c r="A436" s="26">
        <v>12.78</v>
      </c>
      <c r="B436">
        <v>208</v>
      </c>
    </row>
    <row r="437" spans="1:2">
      <c r="A437" s="26">
        <v>12.79</v>
      </c>
      <c r="B437">
        <v>207</v>
      </c>
    </row>
    <row r="438" spans="1:2">
      <c r="A438" s="26">
        <v>12.8</v>
      </c>
      <c r="B438">
        <v>206</v>
      </c>
    </row>
    <row r="439" spans="1:2">
      <c r="A439" s="26">
        <v>12.81</v>
      </c>
      <c r="B439">
        <v>205</v>
      </c>
    </row>
    <row r="440" spans="1:2">
      <c r="A440" s="26">
        <v>12.82</v>
      </c>
      <c r="B440">
        <v>204</v>
      </c>
    </row>
    <row r="441" spans="1:2">
      <c r="A441" s="26">
        <v>12.83</v>
      </c>
      <c r="B441">
        <v>202</v>
      </c>
    </row>
    <row r="442" spans="1:2">
      <c r="A442" s="26">
        <v>12.84</v>
      </c>
      <c r="B442">
        <v>201</v>
      </c>
    </row>
    <row r="443" spans="1:2">
      <c r="A443" s="26">
        <v>12.85</v>
      </c>
      <c r="B443">
        <v>200</v>
      </c>
    </row>
    <row r="444" spans="1:2">
      <c r="A444" s="26">
        <v>12.86</v>
      </c>
      <c r="B444">
        <v>199</v>
      </c>
    </row>
    <row r="445" spans="1:2">
      <c r="A445" s="26">
        <v>12.87</v>
      </c>
      <c r="B445">
        <v>198</v>
      </c>
    </row>
    <row r="446" spans="1:2">
      <c r="A446" s="26">
        <v>12.88</v>
      </c>
      <c r="B446">
        <v>196</v>
      </c>
    </row>
    <row r="447" spans="1:2">
      <c r="A447" s="26">
        <v>12.89</v>
      </c>
      <c r="B447">
        <v>195</v>
      </c>
    </row>
    <row r="448" spans="1:2">
      <c r="A448" s="26">
        <v>12.9</v>
      </c>
      <c r="B448">
        <v>194</v>
      </c>
    </row>
    <row r="449" spans="1:2">
      <c r="A449" s="26">
        <v>12.91</v>
      </c>
      <c r="B449">
        <v>193</v>
      </c>
    </row>
    <row r="450" spans="1:2">
      <c r="A450" s="26">
        <v>12.92</v>
      </c>
      <c r="B450">
        <v>192</v>
      </c>
    </row>
    <row r="451" spans="1:2">
      <c r="A451" s="26">
        <v>12.93</v>
      </c>
      <c r="B451">
        <v>190</v>
      </c>
    </row>
    <row r="452" spans="1:2">
      <c r="A452" s="26">
        <v>12.94</v>
      </c>
      <c r="B452">
        <v>189</v>
      </c>
    </row>
    <row r="453" spans="1:2">
      <c r="A453" s="26">
        <v>12.95</v>
      </c>
      <c r="B453">
        <v>188</v>
      </c>
    </row>
    <row r="454" spans="1:2">
      <c r="A454" s="26">
        <v>12.96</v>
      </c>
      <c r="B454">
        <v>187</v>
      </c>
    </row>
    <row r="455" spans="1:2">
      <c r="A455" s="26">
        <v>12.97</v>
      </c>
      <c r="B455">
        <v>186</v>
      </c>
    </row>
    <row r="456" spans="1:2">
      <c r="A456" s="26">
        <v>12.98</v>
      </c>
      <c r="B456">
        <v>185</v>
      </c>
    </row>
    <row r="457" spans="1:2">
      <c r="A457" s="26">
        <v>12.99</v>
      </c>
      <c r="B457">
        <v>184</v>
      </c>
    </row>
    <row r="458" spans="1:2">
      <c r="A458" s="26">
        <v>13</v>
      </c>
      <c r="B458">
        <v>182</v>
      </c>
    </row>
    <row r="459" spans="1:2">
      <c r="A459" s="26">
        <v>13.01</v>
      </c>
      <c r="B459">
        <v>181</v>
      </c>
    </row>
    <row r="460" spans="1:2">
      <c r="A460" s="26">
        <v>13.02</v>
      </c>
      <c r="B460">
        <v>180</v>
      </c>
    </row>
    <row r="461" spans="1:2">
      <c r="A461" s="26">
        <v>13.03</v>
      </c>
      <c r="B461">
        <v>179</v>
      </c>
    </row>
    <row r="462" spans="1:2">
      <c r="A462" s="26">
        <v>13.04</v>
      </c>
      <c r="B462">
        <v>178</v>
      </c>
    </row>
    <row r="463" spans="1:2">
      <c r="A463" s="26">
        <v>13.05</v>
      </c>
      <c r="B463">
        <v>177</v>
      </c>
    </row>
    <row r="464" spans="1:2">
      <c r="A464" s="26">
        <v>13.06</v>
      </c>
      <c r="B464">
        <v>176</v>
      </c>
    </row>
    <row r="465" spans="1:2">
      <c r="A465" s="26">
        <v>13.07</v>
      </c>
      <c r="B465">
        <v>175</v>
      </c>
    </row>
    <row r="466" spans="1:2">
      <c r="A466" s="26">
        <v>13.08</v>
      </c>
      <c r="B466">
        <v>174</v>
      </c>
    </row>
    <row r="467" spans="1:2">
      <c r="A467" s="26">
        <v>13.09</v>
      </c>
      <c r="B467">
        <v>173</v>
      </c>
    </row>
    <row r="468" spans="1:2">
      <c r="A468" s="26">
        <v>13.1</v>
      </c>
      <c r="B468">
        <v>171</v>
      </c>
    </row>
    <row r="469" spans="1:2">
      <c r="A469" s="26">
        <v>13.11</v>
      </c>
      <c r="B469">
        <v>170</v>
      </c>
    </row>
    <row r="470" spans="1:2">
      <c r="A470" s="26">
        <v>13.12</v>
      </c>
      <c r="B470">
        <v>169</v>
      </c>
    </row>
    <row r="471" spans="1:2">
      <c r="A471" s="26">
        <v>13.13</v>
      </c>
      <c r="B471">
        <v>168</v>
      </c>
    </row>
    <row r="472" spans="1:2">
      <c r="A472" s="26">
        <v>13.14</v>
      </c>
      <c r="B472">
        <v>167</v>
      </c>
    </row>
    <row r="473" spans="1:2">
      <c r="A473" s="26">
        <v>13.15</v>
      </c>
      <c r="B473">
        <v>166</v>
      </c>
    </row>
    <row r="474" spans="1:2">
      <c r="A474" s="26">
        <v>13.16</v>
      </c>
      <c r="B474">
        <v>165</v>
      </c>
    </row>
    <row r="475" spans="1:2">
      <c r="A475" s="26">
        <v>13.17</v>
      </c>
      <c r="B475">
        <v>164</v>
      </c>
    </row>
    <row r="476" spans="1:2">
      <c r="A476" s="26">
        <v>13.18</v>
      </c>
      <c r="B476">
        <v>163</v>
      </c>
    </row>
    <row r="477" spans="1:2">
      <c r="A477" s="26">
        <v>13.19</v>
      </c>
      <c r="B477">
        <v>162</v>
      </c>
    </row>
    <row r="478" spans="1:2">
      <c r="A478" s="26">
        <v>13.2</v>
      </c>
      <c r="B478">
        <v>161</v>
      </c>
    </row>
    <row r="479" spans="1:2">
      <c r="A479" s="26">
        <v>13.21</v>
      </c>
      <c r="B479">
        <v>160</v>
      </c>
    </row>
    <row r="480" spans="1:2">
      <c r="A480" s="26">
        <v>13.22</v>
      </c>
      <c r="B480">
        <v>159</v>
      </c>
    </row>
    <row r="481" spans="1:2">
      <c r="A481" s="26">
        <v>13.23</v>
      </c>
      <c r="B481">
        <v>158</v>
      </c>
    </row>
    <row r="482" spans="1:2">
      <c r="A482" s="26">
        <v>13.24</v>
      </c>
      <c r="B482">
        <v>157</v>
      </c>
    </row>
    <row r="483" spans="1:2">
      <c r="A483" s="26">
        <v>13.25</v>
      </c>
      <c r="B483">
        <v>156</v>
      </c>
    </row>
    <row r="484" spans="1:2">
      <c r="A484" s="26">
        <v>13.26</v>
      </c>
      <c r="B484">
        <v>155</v>
      </c>
    </row>
    <row r="485" spans="1:2">
      <c r="A485" s="26">
        <v>13.27</v>
      </c>
      <c r="B485">
        <v>154</v>
      </c>
    </row>
    <row r="486" spans="1:2">
      <c r="A486" s="26">
        <v>13.28</v>
      </c>
      <c r="B486">
        <v>153</v>
      </c>
    </row>
    <row r="487" spans="1:2">
      <c r="A487" s="26">
        <v>13.29</v>
      </c>
      <c r="B487">
        <v>152</v>
      </c>
    </row>
    <row r="488" spans="1:2">
      <c r="A488" s="26">
        <v>13.3</v>
      </c>
      <c r="B488">
        <v>151</v>
      </c>
    </row>
    <row r="489" spans="1:2">
      <c r="A489" s="26">
        <v>13.31</v>
      </c>
      <c r="B489">
        <v>150</v>
      </c>
    </row>
    <row r="490" spans="1:2">
      <c r="A490" s="26">
        <v>13.32</v>
      </c>
      <c r="B490">
        <v>149</v>
      </c>
    </row>
    <row r="491" spans="1:2">
      <c r="A491" s="26">
        <v>13.33</v>
      </c>
      <c r="B491">
        <v>148</v>
      </c>
    </row>
    <row r="492" spans="1:2">
      <c r="A492" s="26">
        <v>13.34</v>
      </c>
      <c r="B492">
        <v>147</v>
      </c>
    </row>
    <row r="493" spans="1:2">
      <c r="A493" s="26">
        <v>13.35</v>
      </c>
      <c r="B493">
        <v>146</v>
      </c>
    </row>
    <row r="494" spans="1:2">
      <c r="A494" s="26">
        <v>13.36</v>
      </c>
      <c r="B494">
        <v>145</v>
      </c>
    </row>
    <row r="495" spans="1:2">
      <c r="A495" s="26">
        <v>13.37</v>
      </c>
      <c r="B495">
        <v>144</v>
      </c>
    </row>
    <row r="496" spans="1:2">
      <c r="A496" s="26">
        <v>13.38</v>
      </c>
      <c r="B496">
        <v>143</v>
      </c>
    </row>
    <row r="497" spans="1:2">
      <c r="A497" s="26">
        <v>13.4</v>
      </c>
      <c r="B497">
        <v>142</v>
      </c>
    </row>
    <row r="498" spans="1:2">
      <c r="A498" s="26">
        <v>13.41</v>
      </c>
      <c r="B498">
        <v>141</v>
      </c>
    </row>
    <row r="499" spans="1:2">
      <c r="A499" s="26">
        <v>13.42</v>
      </c>
      <c r="B499">
        <v>140</v>
      </c>
    </row>
    <row r="500" spans="1:2">
      <c r="A500" s="26">
        <v>13.43</v>
      </c>
      <c r="B500">
        <v>139</v>
      </c>
    </row>
    <row r="501" spans="1:2">
      <c r="A501" s="26">
        <v>13.44</v>
      </c>
      <c r="B501">
        <v>138</v>
      </c>
    </row>
    <row r="502" spans="1:2">
      <c r="A502" s="26">
        <v>13.45</v>
      </c>
      <c r="B502">
        <v>137</v>
      </c>
    </row>
    <row r="503" spans="1:2">
      <c r="A503" s="26">
        <v>13.46</v>
      </c>
      <c r="B503">
        <v>136</v>
      </c>
    </row>
    <row r="504" spans="1:2">
      <c r="A504" s="26">
        <v>13.47</v>
      </c>
      <c r="B504">
        <v>135</v>
      </c>
    </row>
    <row r="505" spans="1:2">
      <c r="A505" s="26">
        <v>13.48</v>
      </c>
      <c r="B505">
        <v>134</v>
      </c>
    </row>
    <row r="506" spans="1:2">
      <c r="A506" s="26">
        <v>13.5</v>
      </c>
      <c r="B506">
        <v>133</v>
      </c>
    </row>
    <row r="507" spans="1:2">
      <c r="A507" s="26">
        <v>13.51</v>
      </c>
      <c r="B507">
        <v>132</v>
      </c>
    </row>
    <row r="508" spans="1:2">
      <c r="A508" s="26">
        <v>13.52</v>
      </c>
      <c r="B508">
        <v>131</v>
      </c>
    </row>
    <row r="509" spans="1:2">
      <c r="A509" s="26">
        <v>13.53</v>
      </c>
      <c r="B509">
        <v>130</v>
      </c>
    </row>
    <row r="510" spans="1:2">
      <c r="A510" s="26">
        <v>13.54</v>
      </c>
      <c r="B510">
        <v>129</v>
      </c>
    </row>
    <row r="511" spans="1:2">
      <c r="A511" s="26">
        <v>13.55</v>
      </c>
      <c r="B511">
        <v>128</v>
      </c>
    </row>
    <row r="512" spans="1:2">
      <c r="A512" s="26">
        <v>13.56</v>
      </c>
      <c r="B512">
        <v>127</v>
      </c>
    </row>
    <row r="513" spans="1:2">
      <c r="A513" s="26">
        <v>13.57</v>
      </c>
      <c r="B513">
        <v>126</v>
      </c>
    </row>
    <row r="514" spans="1:2">
      <c r="A514" s="26">
        <v>13.58</v>
      </c>
      <c r="B514">
        <v>125</v>
      </c>
    </row>
    <row r="515" spans="1:2">
      <c r="A515" s="26">
        <v>13.6</v>
      </c>
      <c r="B515">
        <v>124</v>
      </c>
    </row>
    <row r="516" spans="1:2">
      <c r="A516" s="26">
        <v>13.61</v>
      </c>
      <c r="B516">
        <v>123</v>
      </c>
    </row>
    <row r="517" spans="1:2">
      <c r="A517" s="26">
        <v>13.62</v>
      </c>
      <c r="B517">
        <v>122</v>
      </c>
    </row>
    <row r="518" spans="1:2">
      <c r="A518" s="26">
        <v>13.63</v>
      </c>
      <c r="B518">
        <v>121</v>
      </c>
    </row>
    <row r="519" spans="1:2">
      <c r="A519" s="26">
        <v>13.64</v>
      </c>
      <c r="B519">
        <v>120</v>
      </c>
    </row>
    <row r="520" spans="1:2">
      <c r="A520" s="26">
        <v>13.65</v>
      </c>
      <c r="B520">
        <v>119</v>
      </c>
    </row>
    <row r="521" spans="1:2">
      <c r="A521" s="26">
        <v>13.66</v>
      </c>
      <c r="B521">
        <v>118</v>
      </c>
    </row>
    <row r="522" spans="1:2">
      <c r="A522" s="26">
        <v>13.67</v>
      </c>
      <c r="B522">
        <v>117</v>
      </c>
    </row>
    <row r="523" spans="1:2">
      <c r="A523" s="26">
        <v>13.68</v>
      </c>
      <c r="B523">
        <v>116</v>
      </c>
    </row>
    <row r="524" spans="1:2">
      <c r="A524" s="26">
        <v>13.7</v>
      </c>
      <c r="B524">
        <v>115</v>
      </c>
    </row>
    <row r="525" spans="1:2">
      <c r="A525" s="26">
        <v>13.71</v>
      </c>
      <c r="B525">
        <v>114</v>
      </c>
    </row>
    <row r="526" spans="1:2">
      <c r="A526" s="26">
        <v>13.72</v>
      </c>
      <c r="B526">
        <v>113</v>
      </c>
    </row>
    <row r="527" spans="1:2">
      <c r="A527" s="26">
        <v>13.73</v>
      </c>
      <c r="B527">
        <v>112</v>
      </c>
    </row>
    <row r="528" spans="1:2">
      <c r="A528" s="26">
        <v>13.74</v>
      </c>
      <c r="B528">
        <v>111</v>
      </c>
    </row>
    <row r="529" spans="1:2">
      <c r="A529" s="26">
        <v>13.75</v>
      </c>
      <c r="B529">
        <v>110</v>
      </c>
    </row>
    <row r="530" spans="1:2">
      <c r="A530" s="26">
        <v>13.77</v>
      </c>
      <c r="B530">
        <v>109</v>
      </c>
    </row>
    <row r="531" spans="1:2">
      <c r="A531" s="26">
        <v>13.78</v>
      </c>
      <c r="B531">
        <v>108</v>
      </c>
    </row>
    <row r="532" spans="1:2">
      <c r="A532" s="26">
        <v>13.79</v>
      </c>
      <c r="B532">
        <v>107</v>
      </c>
    </row>
    <row r="533" spans="1:2">
      <c r="A533" s="26">
        <v>13.8</v>
      </c>
      <c r="B533">
        <v>106</v>
      </c>
    </row>
    <row r="534" spans="1:2">
      <c r="A534" s="26">
        <v>13.82</v>
      </c>
      <c r="B534">
        <v>105</v>
      </c>
    </row>
    <row r="535" spans="1:2">
      <c r="A535" s="26">
        <v>13.83</v>
      </c>
      <c r="B535">
        <v>104</v>
      </c>
    </row>
    <row r="536" spans="1:2">
      <c r="A536" s="26">
        <v>13.84</v>
      </c>
      <c r="B536">
        <v>103</v>
      </c>
    </row>
    <row r="537" spans="1:2">
      <c r="A537" s="26">
        <v>13.85</v>
      </c>
      <c r="B537">
        <v>102</v>
      </c>
    </row>
    <row r="538" spans="1:2">
      <c r="A538" s="26">
        <v>13.87</v>
      </c>
      <c r="B538">
        <v>101</v>
      </c>
    </row>
    <row r="539" spans="1:2">
      <c r="A539" s="26">
        <v>13.88</v>
      </c>
      <c r="B539">
        <v>100</v>
      </c>
    </row>
    <row r="540" spans="1:2">
      <c r="A540" s="26">
        <v>13.89</v>
      </c>
      <c r="B540">
        <v>99</v>
      </c>
    </row>
    <row r="541" spans="1:2">
      <c r="A541" s="26">
        <v>13.9</v>
      </c>
      <c r="B541">
        <v>98</v>
      </c>
    </row>
    <row r="542" spans="1:2">
      <c r="A542" s="26">
        <v>13.92</v>
      </c>
      <c r="B542">
        <v>97</v>
      </c>
    </row>
    <row r="543" spans="1:2">
      <c r="A543" s="26">
        <v>13.93</v>
      </c>
      <c r="B543">
        <v>96</v>
      </c>
    </row>
    <row r="544" spans="1:2">
      <c r="A544" s="26">
        <v>13.94</v>
      </c>
      <c r="B544">
        <v>95</v>
      </c>
    </row>
    <row r="545" spans="1:2">
      <c r="A545" s="26">
        <v>13.95</v>
      </c>
      <c r="B545">
        <v>94</v>
      </c>
    </row>
    <row r="546" spans="1:2">
      <c r="A546" s="26">
        <v>13.97</v>
      </c>
      <c r="B546">
        <v>93</v>
      </c>
    </row>
    <row r="547" spans="1:2">
      <c r="A547" s="26">
        <v>13.98</v>
      </c>
      <c r="B547">
        <v>92</v>
      </c>
    </row>
    <row r="548" spans="1:2">
      <c r="A548" s="26">
        <v>14</v>
      </c>
      <c r="B548">
        <v>91</v>
      </c>
    </row>
    <row r="549" spans="1:2">
      <c r="A549" s="26">
        <v>14.01</v>
      </c>
      <c r="B549">
        <v>90</v>
      </c>
    </row>
    <row r="550" spans="1:2">
      <c r="A550" s="26">
        <v>14.03</v>
      </c>
      <c r="B550">
        <v>89</v>
      </c>
    </row>
    <row r="551" spans="1:2">
      <c r="A551" s="26">
        <v>14.04</v>
      </c>
      <c r="B551">
        <v>88</v>
      </c>
    </row>
    <row r="552" spans="1:2">
      <c r="A552" s="26">
        <v>14.05</v>
      </c>
      <c r="B552">
        <v>87</v>
      </c>
    </row>
    <row r="553" spans="1:2">
      <c r="A553" s="26">
        <v>14.07</v>
      </c>
      <c r="B553">
        <v>86</v>
      </c>
    </row>
    <row r="554" spans="1:2">
      <c r="A554" s="26">
        <v>14.08</v>
      </c>
      <c r="B554">
        <v>85</v>
      </c>
    </row>
    <row r="555" spans="1:2">
      <c r="A555" s="26">
        <v>14.1</v>
      </c>
      <c r="B555">
        <v>84</v>
      </c>
    </row>
    <row r="556" spans="1:2">
      <c r="A556" s="26">
        <v>14.11</v>
      </c>
      <c r="B556">
        <v>83</v>
      </c>
    </row>
    <row r="557" spans="1:2">
      <c r="A557" s="26">
        <v>14.13</v>
      </c>
      <c r="B557">
        <v>82</v>
      </c>
    </row>
    <row r="558" spans="1:2">
      <c r="A558" s="26">
        <v>14.14</v>
      </c>
      <c r="B558">
        <v>81</v>
      </c>
    </row>
    <row r="559" spans="1:2">
      <c r="A559" s="26">
        <v>14.15</v>
      </c>
      <c r="B559">
        <v>80</v>
      </c>
    </row>
    <row r="560" spans="1:2">
      <c r="A560" s="26">
        <v>14.17</v>
      </c>
      <c r="B560">
        <v>79</v>
      </c>
    </row>
    <row r="561" spans="1:2">
      <c r="A561" s="26">
        <v>14.18</v>
      </c>
      <c r="B561">
        <v>78</v>
      </c>
    </row>
    <row r="562" spans="1:2">
      <c r="A562" s="26">
        <v>14.2</v>
      </c>
      <c r="B562">
        <v>77</v>
      </c>
    </row>
    <row r="563" spans="1:2">
      <c r="A563" s="26">
        <v>14.21</v>
      </c>
      <c r="B563">
        <v>76</v>
      </c>
    </row>
    <row r="564" spans="1:2">
      <c r="A564" s="26">
        <v>14.23</v>
      </c>
      <c r="B564">
        <v>75</v>
      </c>
    </row>
    <row r="565" spans="1:2">
      <c r="A565" s="26">
        <v>14.24</v>
      </c>
      <c r="B565">
        <v>74</v>
      </c>
    </row>
    <row r="566" spans="1:2">
      <c r="A566" s="26">
        <v>14.26</v>
      </c>
      <c r="B566">
        <v>73</v>
      </c>
    </row>
    <row r="567" spans="1:2">
      <c r="A567" s="26">
        <v>14.27</v>
      </c>
      <c r="B567">
        <v>72</v>
      </c>
    </row>
    <row r="568" spans="1:2">
      <c r="A568" s="26">
        <v>14.29</v>
      </c>
      <c r="B568">
        <v>71</v>
      </c>
    </row>
    <row r="569" spans="1:2">
      <c r="A569" s="26">
        <v>14.31</v>
      </c>
      <c r="B569">
        <v>70</v>
      </c>
    </row>
    <row r="570" spans="1:2">
      <c r="A570" s="26">
        <v>14.32</v>
      </c>
      <c r="B570">
        <v>69</v>
      </c>
    </row>
    <row r="571" spans="1:2">
      <c r="A571" s="26">
        <v>14.34</v>
      </c>
      <c r="B571">
        <v>68</v>
      </c>
    </row>
    <row r="572" spans="1:2">
      <c r="A572" s="26">
        <v>14.36</v>
      </c>
      <c r="B572">
        <v>67</v>
      </c>
    </row>
    <row r="573" spans="1:2">
      <c r="A573" s="26">
        <v>14.38</v>
      </c>
      <c r="B573">
        <v>66</v>
      </c>
    </row>
    <row r="574" spans="1:2">
      <c r="A574" s="26">
        <v>14.4</v>
      </c>
      <c r="B574">
        <v>65</v>
      </c>
    </row>
    <row r="575" spans="1:2">
      <c r="A575" s="26">
        <v>14.42</v>
      </c>
      <c r="B575">
        <v>64</v>
      </c>
    </row>
    <row r="576" spans="1:2">
      <c r="A576" s="26">
        <v>14.44</v>
      </c>
      <c r="B576">
        <v>63</v>
      </c>
    </row>
    <row r="577" spans="1:2">
      <c r="A577" s="26">
        <v>14.47</v>
      </c>
      <c r="B577">
        <v>62</v>
      </c>
    </row>
    <row r="578" spans="1:2">
      <c r="A578" s="26">
        <v>14.49</v>
      </c>
      <c r="B578">
        <v>61</v>
      </c>
    </row>
    <row r="579" spans="1:2">
      <c r="A579" s="26">
        <v>14.52</v>
      </c>
      <c r="B579">
        <v>60</v>
      </c>
    </row>
    <row r="580" spans="1:2">
      <c r="A580" s="26">
        <v>14.54</v>
      </c>
      <c r="B580">
        <v>59</v>
      </c>
    </row>
    <row r="581" spans="1:2">
      <c r="A581" s="26">
        <v>14.57</v>
      </c>
      <c r="B581">
        <v>58</v>
      </c>
    </row>
    <row r="582" spans="1:2">
      <c r="A582" s="26">
        <v>14.59</v>
      </c>
      <c r="B582">
        <v>57</v>
      </c>
    </row>
    <row r="583" spans="1:2">
      <c r="A583" s="26">
        <v>14.62</v>
      </c>
      <c r="B583">
        <v>56</v>
      </c>
    </row>
    <row r="584" spans="1:2">
      <c r="A584" s="26">
        <v>14.64</v>
      </c>
      <c r="B584">
        <v>55</v>
      </c>
    </row>
    <row r="585" spans="1:2">
      <c r="A585" s="26">
        <v>14.67</v>
      </c>
      <c r="B585">
        <v>54</v>
      </c>
    </row>
    <row r="586" spans="1:2">
      <c r="A586" s="26">
        <v>14.69</v>
      </c>
      <c r="B586">
        <v>53</v>
      </c>
    </row>
    <row r="587" spans="1:2">
      <c r="A587" s="26">
        <v>14.72</v>
      </c>
      <c r="B587">
        <v>52</v>
      </c>
    </row>
    <row r="588" spans="1:2">
      <c r="A588" s="26">
        <v>14.74</v>
      </c>
      <c r="B588">
        <v>51</v>
      </c>
    </row>
    <row r="589" spans="1:2">
      <c r="A589" s="26">
        <v>14.77</v>
      </c>
      <c r="B589">
        <v>50</v>
      </c>
    </row>
    <row r="590" spans="1:2">
      <c r="A590" s="26">
        <v>14.79</v>
      </c>
      <c r="B590">
        <v>49</v>
      </c>
    </row>
    <row r="591" spans="1:2">
      <c r="A591" s="26">
        <v>14.82</v>
      </c>
      <c r="B591">
        <v>48</v>
      </c>
    </row>
    <row r="592" spans="1:2">
      <c r="A592" s="26">
        <v>14.84</v>
      </c>
      <c r="B592">
        <v>47</v>
      </c>
    </row>
    <row r="593" spans="1:2">
      <c r="A593" s="26">
        <v>14.87</v>
      </c>
      <c r="B593">
        <v>46</v>
      </c>
    </row>
    <row r="594" spans="1:2">
      <c r="A594" s="26">
        <v>14.91</v>
      </c>
      <c r="B594">
        <v>45</v>
      </c>
    </row>
    <row r="595" spans="1:2">
      <c r="A595" s="26">
        <v>14.94</v>
      </c>
      <c r="B595">
        <v>44</v>
      </c>
    </row>
    <row r="596" spans="1:2">
      <c r="A596" s="26">
        <v>14.97</v>
      </c>
      <c r="B596">
        <v>43</v>
      </c>
    </row>
    <row r="597" spans="1:2">
      <c r="A597" s="26">
        <v>15.01</v>
      </c>
      <c r="B597">
        <v>42</v>
      </c>
    </row>
    <row r="598" spans="1:2">
      <c r="A598" s="26">
        <v>15.04</v>
      </c>
      <c r="B598">
        <v>41</v>
      </c>
    </row>
    <row r="599" spans="1:2">
      <c r="A599" s="26">
        <v>15.07</v>
      </c>
      <c r="B599">
        <v>40</v>
      </c>
    </row>
    <row r="600" spans="1:2">
      <c r="A600" s="26">
        <v>15.11</v>
      </c>
      <c r="B600">
        <v>39</v>
      </c>
    </row>
    <row r="601" spans="1:2">
      <c r="A601" s="26">
        <v>15.14</v>
      </c>
      <c r="B601">
        <v>38</v>
      </c>
    </row>
    <row r="602" spans="1:2">
      <c r="A602" s="26">
        <v>15.17</v>
      </c>
      <c r="B602">
        <v>37</v>
      </c>
    </row>
    <row r="603" spans="1:2">
      <c r="A603" s="26">
        <v>15.21</v>
      </c>
      <c r="B603">
        <v>36</v>
      </c>
    </row>
    <row r="604" spans="1:2">
      <c r="A604" s="26">
        <v>15.24</v>
      </c>
      <c r="B604">
        <v>35</v>
      </c>
    </row>
    <row r="605" spans="1:2">
      <c r="A605" s="26">
        <v>15.29</v>
      </c>
      <c r="B605">
        <v>34</v>
      </c>
    </row>
    <row r="606" spans="1:2">
      <c r="A606" s="26">
        <v>15.34</v>
      </c>
      <c r="B606">
        <v>33</v>
      </c>
    </row>
    <row r="607" spans="1:2">
      <c r="A607" s="26">
        <v>15.39</v>
      </c>
      <c r="B607">
        <v>32</v>
      </c>
    </row>
    <row r="608" spans="1:2">
      <c r="A608" s="26">
        <v>15.44</v>
      </c>
      <c r="B608">
        <v>31</v>
      </c>
    </row>
    <row r="609" spans="1:2">
      <c r="A609" s="26">
        <v>15.49</v>
      </c>
      <c r="B609">
        <v>30</v>
      </c>
    </row>
    <row r="610" spans="1:2">
      <c r="A610" s="26">
        <v>15.54</v>
      </c>
      <c r="B610">
        <v>29</v>
      </c>
    </row>
    <row r="611" spans="1:2">
      <c r="A611" s="26">
        <v>15.59</v>
      </c>
      <c r="B611">
        <v>28</v>
      </c>
    </row>
    <row r="612" spans="1:2">
      <c r="A612" s="26">
        <v>15.64</v>
      </c>
      <c r="B612">
        <v>27</v>
      </c>
    </row>
    <row r="613" spans="1:2">
      <c r="A613" s="26">
        <v>15.69</v>
      </c>
      <c r="B613">
        <v>26</v>
      </c>
    </row>
    <row r="614" spans="1:2">
      <c r="A614" s="26">
        <v>15.74</v>
      </c>
      <c r="B614">
        <v>25</v>
      </c>
    </row>
    <row r="615" spans="1:2">
      <c r="A615" s="26">
        <v>15.79</v>
      </c>
      <c r="B615">
        <v>24</v>
      </c>
    </row>
    <row r="616" spans="1:2">
      <c r="A616" s="26">
        <v>15.84</v>
      </c>
      <c r="B616">
        <v>23</v>
      </c>
    </row>
    <row r="617" spans="1:2">
      <c r="A617" s="26">
        <v>15.89</v>
      </c>
      <c r="B617">
        <v>22</v>
      </c>
    </row>
    <row r="618" spans="1:2">
      <c r="A618" s="26">
        <v>15.94</v>
      </c>
      <c r="B618">
        <v>21</v>
      </c>
    </row>
    <row r="619" spans="1:2">
      <c r="A619" s="26">
        <v>15.99</v>
      </c>
      <c r="B619">
        <v>20</v>
      </c>
    </row>
    <row r="620" spans="1:2">
      <c r="A620" s="26">
        <v>16.04</v>
      </c>
      <c r="B620">
        <v>19</v>
      </c>
    </row>
    <row r="621" spans="1:2">
      <c r="A621" s="26">
        <v>16.09</v>
      </c>
      <c r="B621">
        <v>18</v>
      </c>
    </row>
    <row r="622" spans="1:2">
      <c r="A622" s="26">
        <v>16.14</v>
      </c>
      <c r="B622">
        <v>17</v>
      </c>
    </row>
    <row r="623" spans="1:2">
      <c r="A623" s="26">
        <v>16.190000000000001</v>
      </c>
      <c r="B623">
        <v>16</v>
      </c>
    </row>
    <row r="624" spans="1:2">
      <c r="A624" s="26">
        <v>16.239999999999998</v>
      </c>
      <c r="B624">
        <v>15</v>
      </c>
    </row>
    <row r="625" spans="1:2">
      <c r="A625" s="26">
        <v>16.29</v>
      </c>
      <c r="B625">
        <v>14</v>
      </c>
    </row>
    <row r="626" spans="1:2">
      <c r="A626" s="26">
        <v>16.34</v>
      </c>
      <c r="B626">
        <v>13</v>
      </c>
    </row>
    <row r="627" spans="1:2">
      <c r="A627" s="26">
        <v>16.39</v>
      </c>
      <c r="B627">
        <v>12</v>
      </c>
    </row>
    <row r="628" spans="1:2">
      <c r="A628" s="26">
        <v>16.440000000000001</v>
      </c>
      <c r="B628">
        <v>11</v>
      </c>
    </row>
    <row r="629" spans="1:2">
      <c r="A629" s="26">
        <v>16.489999999999998</v>
      </c>
      <c r="B629">
        <v>10</v>
      </c>
    </row>
    <row r="630" spans="1:2">
      <c r="A630" s="26">
        <v>16.54</v>
      </c>
      <c r="B630">
        <v>9</v>
      </c>
    </row>
    <row r="631" spans="1:2">
      <c r="A631" s="26">
        <v>16.59</v>
      </c>
      <c r="B631">
        <v>8</v>
      </c>
    </row>
    <row r="632" spans="1:2">
      <c r="A632" s="26">
        <v>16.64</v>
      </c>
      <c r="B632">
        <v>7</v>
      </c>
    </row>
    <row r="633" spans="1:2">
      <c r="A633" s="26">
        <v>16.739999999999998</v>
      </c>
      <c r="B633">
        <v>6</v>
      </c>
    </row>
    <row r="634" spans="1:2">
      <c r="A634" s="26">
        <v>16.84</v>
      </c>
      <c r="B634">
        <v>5</v>
      </c>
    </row>
    <row r="635" spans="1:2">
      <c r="A635" s="26">
        <v>16.940000000000001</v>
      </c>
      <c r="B635">
        <v>4</v>
      </c>
    </row>
    <row r="636" spans="1:2">
      <c r="A636" s="26">
        <v>17.04</v>
      </c>
      <c r="B636">
        <v>3</v>
      </c>
    </row>
    <row r="637" spans="1:2">
      <c r="A637" s="26">
        <v>17.14</v>
      </c>
      <c r="B637">
        <v>2</v>
      </c>
    </row>
    <row r="638" spans="1:2">
      <c r="A638" s="26">
        <v>17.239999999999998</v>
      </c>
      <c r="B638">
        <v>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4C27C-4840-414F-A372-C499B9D01688}">
  <dimension ref="A1:B706"/>
  <sheetViews>
    <sheetView workbookViewId="0">
      <pane ySplit="1" topLeftCell="A2" activePane="bottomLeft" state="frozen"/>
      <selection pane="bottomLeft" activeCell="S42" sqref="S42"/>
    </sheetView>
  </sheetViews>
  <sheetFormatPr baseColWidth="10" defaultRowHeight="13"/>
  <cols>
    <col min="1" max="1" width="11.5" style="26"/>
  </cols>
  <sheetData>
    <row r="1" spans="1:2">
      <c r="A1" s="28" t="s">
        <v>21</v>
      </c>
      <c r="B1" t="s">
        <v>22</v>
      </c>
    </row>
    <row r="2" spans="1:2">
      <c r="A2" s="26">
        <v>11.14</v>
      </c>
      <c r="B2">
        <v>823</v>
      </c>
    </row>
    <row r="3" spans="1:2">
      <c r="A3" s="26">
        <v>11.15</v>
      </c>
      <c r="B3">
        <v>822</v>
      </c>
    </row>
    <row r="4" spans="1:2">
      <c r="A4" s="26">
        <v>11.16</v>
      </c>
      <c r="B4">
        <v>820</v>
      </c>
    </row>
    <row r="5" spans="1:2">
      <c r="A5" s="26">
        <v>11.17</v>
      </c>
      <c r="B5">
        <v>818</v>
      </c>
    </row>
    <row r="6" spans="1:2">
      <c r="A6" s="26">
        <v>11.18</v>
      </c>
      <c r="B6">
        <v>816</v>
      </c>
    </row>
    <row r="7" spans="1:2">
      <c r="A7" s="26">
        <v>11.19</v>
      </c>
      <c r="B7">
        <v>814</v>
      </c>
    </row>
    <row r="8" spans="1:2">
      <c r="A8" s="26">
        <v>11.2</v>
      </c>
      <c r="B8">
        <v>812</v>
      </c>
    </row>
    <row r="9" spans="1:2">
      <c r="A9" s="26">
        <v>11.21</v>
      </c>
      <c r="B9">
        <v>810</v>
      </c>
    </row>
    <row r="10" spans="1:2">
      <c r="A10" s="26">
        <v>11.22</v>
      </c>
      <c r="B10">
        <v>808</v>
      </c>
    </row>
    <row r="11" spans="1:2">
      <c r="A11" s="26">
        <v>11.23</v>
      </c>
      <c r="B11">
        <v>806</v>
      </c>
    </row>
    <row r="12" spans="1:2">
      <c r="A12" s="26">
        <v>11.24</v>
      </c>
      <c r="B12">
        <v>804</v>
      </c>
    </row>
    <row r="13" spans="1:2">
      <c r="A13" s="26">
        <v>11.25</v>
      </c>
      <c r="B13">
        <v>803</v>
      </c>
    </row>
    <row r="14" spans="1:2">
      <c r="A14" s="26">
        <v>11.26</v>
      </c>
      <c r="B14">
        <v>801</v>
      </c>
    </row>
    <row r="15" spans="1:2">
      <c r="A15" s="26">
        <v>11.27</v>
      </c>
      <c r="B15">
        <v>799</v>
      </c>
    </row>
    <row r="16" spans="1:2">
      <c r="A16" s="26">
        <v>11.28</v>
      </c>
      <c r="B16">
        <v>797</v>
      </c>
    </row>
    <row r="17" spans="1:2">
      <c r="A17" s="26">
        <v>11.29</v>
      </c>
      <c r="B17">
        <v>795</v>
      </c>
    </row>
    <row r="18" spans="1:2">
      <c r="A18" s="26">
        <v>11.3</v>
      </c>
      <c r="B18">
        <v>793</v>
      </c>
    </row>
    <row r="19" spans="1:2">
      <c r="A19" s="26">
        <v>11.31</v>
      </c>
      <c r="B19">
        <v>791</v>
      </c>
    </row>
    <row r="20" spans="1:2">
      <c r="A20" s="26">
        <v>11.32</v>
      </c>
      <c r="B20">
        <v>789</v>
      </c>
    </row>
    <row r="21" spans="1:2">
      <c r="A21" s="26">
        <v>11.33</v>
      </c>
      <c r="B21">
        <v>787</v>
      </c>
    </row>
    <row r="22" spans="1:2">
      <c r="A22" s="26">
        <v>11.34</v>
      </c>
      <c r="B22">
        <v>785</v>
      </c>
    </row>
    <row r="23" spans="1:2">
      <c r="A23" s="26">
        <v>11.35</v>
      </c>
      <c r="B23">
        <v>784</v>
      </c>
    </row>
    <row r="24" spans="1:2">
      <c r="A24" s="26">
        <v>11.36</v>
      </c>
      <c r="B24">
        <v>782</v>
      </c>
    </row>
    <row r="25" spans="1:2">
      <c r="A25" s="26">
        <v>11.37</v>
      </c>
      <c r="B25">
        <v>780</v>
      </c>
    </row>
    <row r="26" spans="1:2">
      <c r="A26" s="26">
        <v>11.38</v>
      </c>
      <c r="B26">
        <v>778</v>
      </c>
    </row>
    <row r="27" spans="1:2">
      <c r="A27" s="26">
        <v>11.39</v>
      </c>
      <c r="B27">
        <v>776</v>
      </c>
    </row>
    <row r="28" spans="1:2">
      <c r="A28" s="26">
        <v>11.4</v>
      </c>
      <c r="B28">
        <v>775</v>
      </c>
    </row>
    <row r="29" spans="1:2">
      <c r="A29" s="26">
        <v>11.41</v>
      </c>
      <c r="B29">
        <v>773</v>
      </c>
    </row>
    <row r="30" spans="1:2">
      <c r="A30" s="26">
        <v>11.42</v>
      </c>
      <c r="B30">
        <v>771</v>
      </c>
    </row>
    <row r="31" spans="1:2">
      <c r="A31" s="26">
        <v>11.43</v>
      </c>
      <c r="B31">
        <v>769</v>
      </c>
    </row>
    <row r="32" spans="1:2">
      <c r="A32" s="26">
        <v>11.44</v>
      </c>
      <c r="B32">
        <v>767</v>
      </c>
    </row>
    <row r="33" spans="1:2">
      <c r="A33" s="26">
        <v>11.45</v>
      </c>
      <c r="B33">
        <v>766</v>
      </c>
    </row>
    <row r="34" spans="1:2">
      <c r="A34" s="26">
        <v>11.46</v>
      </c>
      <c r="B34">
        <v>764</v>
      </c>
    </row>
    <row r="35" spans="1:2">
      <c r="A35" s="26">
        <v>11.47</v>
      </c>
      <c r="B35">
        <v>762</v>
      </c>
    </row>
    <row r="36" spans="1:2">
      <c r="A36" s="26">
        <v>11.48</v>
      </c>
      <c r="B36">
        <v>761</v>
      </c>
    </row>
    <row r="37" spans="1:2">
      <c r="A37" s="26">
        <v>11.49</v>
      </c>
      <c r="B37">
        <v>759</v>
      </c>
    </row>
    <row r="38" spans="1:2">
      <c r="A38" s="26">
        <v>11.5</v>
      </c>
      <c r="B38">
        <v>757</v>
      </c>
    </row>
    <row r="39" spans="1:2">
      <c r="A39" s="26">
        <v>11.51</v>
      </c>
      <c r="B39">
        <v>755</v>
      </c>
    </row>
    <row r="40" spans="1:2">
      <c r="A40" s="26">
        <v>11.52</v>
      </c>
      <c r="B40">
        <v>754</v>
      </c>
    </row>
    <row r="41" spans="1:2">
      <c r="A41" s="26">
        <v>11.53</v>
      </c>
      <c r="B41">
        <v>752</v>
      </c>
    </row>
    <row r="42" spans="1:2">
      <c r="A42" s="26">
        <v>11.54</v>
      </c>
      <c r="B42">
        <v>750</v>
      </c>
    </row>
    <row r="43" spans="1:2">
      <c r="A43" s="26">
        <v>11.55</v>
      </c>
      <c r="B43">
        <v>749</v>
      </c>
    </row>
    <row r="44" spans="1:2">
      <c r="A44" s="26">
        <v>11.56</v>
      </c>
      <c r="B44">
        <v>747</v>
      </c>
    </row>
    <row r="45" spans="1:2">
      <c r="A45" s="26">
        <v>11.57</v>
      </c>
      <c r="B45">
        <v>745</v>
      </c>
    </row>
    <row r="46" spans="1:2">
      <c r="A46" s="26">
        <v>11.58</v>
      </c>
      <c r="B46">
        <v>744</v>
      </c>
    </row>
    <row r="47" spans="1:2">
      <c r="A47" s="26">
        <v>11.59</v>
      </c>
      <c r="B47">
        <v>742</v>
      </c>
    </row>
    <row r="48" spans="1:2">
      <c r="A48" s="26">
        <v>11.6</v>
      </c>
      <c r="B48">
        <v>740</v>
      </c>
    </row>
    <row r="49" spans="1:2">
      <c r="A49" s="26">
        <v>11.61</v>
      </c>
      <c r="B49">
        <v>738</v>
      </c>
    </row>
    <row r="50" spans="1:2">
      <c r="A50" s="26">
        <v>11.62</v>
      </c>
      <c r="B50">
        <v>737</v>
      </c>
    </row>
    <row r="51" spans="1:2">
      <c r="A51" s="26">
        <v>11.63</v>
      </c>
      <c r="B51">
        <v>735</v>
      </c>
    </row>
    <row r="52" spans="1:2">
      <c r="A52" s="26">
        <v>11.64</v>
      </c>
      <c r="B52">
        <v>733</v>
      </c>
    </row>
    <row r="53" spans="1:2">
      <c r="A53" s="26">
        <v>11.65</v>
      </c>
      <c r="B53">
        <v>732</v>
      </c>
    </row>
    <row r="54" spans="1:2">
      <c r="A54" s="26">
        <v>11.66</v>
      </c>
      <c r="B54">
        <v>730</v>
      </c>
    </row>
    <row r="55" spans="1:2">
      <c r="A55" s="26">
        <v>11.67</v>
      </c>
      <c r="B55">
        <v>729</v>
      </c>
    </row>
    <row r="56" spans="1:2">
      <c r="A56" s="26">
        <v>11.68</v>
      </c>
      <c r="B56">
        <v>727</v>
      </c>
    </row>
    <row r="57" spans="1:2">
      <c r="A57" s="26">
        <v>11.69</v>
      </c>
      <c r="B57">
        <v>725</v>
      </c>
    </row>
    <row r="58" spans="1:2">
      <c r="A58" s="26">
        <v>11.7</v>
      </c>
      <c r="B58">
        <v>724</v>
      </c>
    </row>
    <row r="59" spans="1:2">
      <c r="A59" s="26">
        <v>11.71</v>
      </c>
      <c r="B59">
        <v>722</v>
      </c>
    </row>
    <row r="60" spans="1:2">
      <c r="A60" s="26">
        <v>11.72</v>
      </c>
      <c r="B60">
        <v>721</v>
      </c>
    </row>
    <row r="61" spans="1:2">
      <c r="A61" s="26">
        <v>11.73</v>
      </c>
      <c r="B61">
        <v>719</v>
      </c>
    </row>
    <row r="62" spans="1:2">
      <c r="A62" s="26">
        <v>11.74</v>
      </c>
      <c r="B62">
        <v>717</v>
      </c>
    </row>
    <row r="63" spans="1:2">
      <c r="A63" s="26">
        <v>11.75</v>
      </c>
      <c r="B63">
        <v>716</v>
      </c>
    </row>
    <row r="64" spans="1:2">
      <c r="A64" s="26">
        <v>11.76</v>
      </c>
      <c r="B64">
        <v>714</v>
      </c>
    </row>
    <row r="65" spans="1:2">
      <c r="A65" s="26">
        <v>11.77</v>
      </c>
      <c r="B65">
        <v>713</v>
      </c>
    </row>
    <row r="66" spans="1:2">
      <c r="A66" s="26">
        <v>11.78</v>
      </c>
      <c r="B66">
        <v>711</v>
      </c>
    </row>
    <row r="67" spans="1:2">
      <c r="A67" s="26">
        <v>11.79</v>
      </c>
      <c r="B67">
        <v>709</v>
      </c>
    </row>
    <row r="68" spans="1:2">
      <c r="A68" s="26">
        <v>11.8</v>
      </c>
      <c r="B68">
        <v>708</v>
      </c>
    </row>
    <row r="69" spans="1:2">
      <c r="A69" s="26">
        <v>11.81</v>
      </c>
      <c r="B69">
        <v>706</v>
      </c>
    </row>
    <row r="70" spans="1:2">
      <c r="A70" s="26">
        <v>11.82</v>
      </c>
      <c r="B70">
        <v>705</v>
      </c>
    </row>
    <row r="71" spans="1:2">
      <c r="A71" s="26">
        <v>11.83</v>
      </c>
      <c r="B71">
        <v>703</v>
      </c>
    </row>
    <row r="72" spans="1:2">
      <c r="A72" s="26">
        <v>11.84</v>
      </c>
      <c r="B72">
        <v>701</v>
      </c>
    </row>
    <row r="73" spans="1:2">
      <c r="A73" s="26">
        <v>11.85</v>
      </c>
      <c r="B73">
        <v>700</v>
      </c>
    </row>
    <row r="74" spans="1:2">
      <c r="A74" s="26">
        <v>11.86</v>
      </c>
      <c r="B74">
        <v>698</v>
      </c>
    </row>
    <row r="75" spans="1:2">
      <c r="A75" s="26">
        <v>11.87</v>
      </c>
      <c r="B75">
        <v>697</v>
      </c>
    </row>
    <row r="76" spans="1:2">
      <c r="A76" s="26">
        <v>11.88</v>
      </c>
      <c r="B76">
        <v>695</v>
      </c>
    </row>
    <row r="77" spans="1:2">
      <c r="A77" s="26">
        <v>11.89</v>
      </c>
      <c r="B77">
        <v>693</v>
      </c>
    </row>
    <row r="78" spans="1:2">
      <c r="A78" s="26">
        <v>11.9</v>
      </c>
      <c r="B78">
        <v>692</v>
      </c>
    </row>
    <row r="79" spans="1:2">
      <c r="A79" s="26">
        <v>11.91</v>
      </c>
      <c r="B79">
        <v>690</v>
      </c>
    </row>
    <row r="80" spans="1:2">
      <c r="A80" s="26">
        <v>11.92</v>
      </c>
      <c r="B80">
        <v>689</v>
      </c>
    </row>
    <row r="81" spans="1:2">
      <c r="A81" s="26">
        <v>11.93</v>
      </c>
      <c r="B81">
        <v>687</v>
      </c>
    </row>
    <row r="82" spans="1:2">
      <c r="A82" s="26">
        <v>11.94</v>
      </c>
      <c r="B82">
        <v>685</v>
      </c>
    </row>
    <row r="83" spans="1:2">
      <c r="A83" s="26">
        <v>11.95</v>
      </c>
      <c r="B83">
        <v>684</v>
      </c>
    </row>
    <row r="84" spans="1:2">
      <c r="A84" s="26">
        <v>11.96</v>
      </c>
      <c r="B84">
        <v>682</v>
      </c>
    </row>
    <row r="85" spans="1:2">
      <c r="A85" s="26">
        <v>11.97</v>
      </c>
      <c r="B85">
        <v>681</v>
      </c>
    </row>
    <row r="86" spans="1:2">
      <c r="A86" s="26">
        <v>11.98</v>
      </c>
      <c r="B86">
        <v>680</v>
      </c>
    </row>
    <row r="87" spans="1:2">
      <c r="A87" s="26">
        <v>11.99</v>
      </c>
      <c r="B87">
        <v>678</v>
      </c>
    </row>
    <row r="88" spans="1:2">
      <c r="A88" s="26">
        <v>12</v>
      </c>
      <c r="B88">
        <v>677</v>
      </c>
    </row>
    <row r="89" spans="1:2">
      <c r="A89" s="26">
        <v>12.01</v>
      </c>
      <c r="B89">
        <v>675</v>
      </c>
    </row>
    <row r="90" spans="1:2">
      <c r="A90" s="26">
        <v>12.02</v>
      </c>
      <c r="B90">
        <v>674</v>
      </c>
    </row>
    <row r="91" spans="1:2">
      <c r="A91" s="26">
        <v>12.03</v>
      </c>
      <c r="B91">
        <v>673</v>
      </c>
    </row>
    <row r="92" spans="1:2">
      <c r="A92" s="26">
        <v>12.04</v>
      </c>
      <c r="B92">
        <v>671</v>
      </c>
    </row>
    <row r="93" spans="1:2">
      <c r="A93" s="26">
        <v>12.05</v>
      </c>
      <c r="B93">
        <v>670</v>
      </c>
    </row>
    <row r="94" spans="1:2">
      <c r="A94" s="26">
        <v>12.06</v>
      </c>
      <c r="B94">
        <v>668</v>
      </c>
    </row>
    <row r="95" spans="1:2">
      <c r="A95" s="26">
        <v>12.07</v>
      </c>
      <c r="B95">
        <v>667</v>
      </c>
    </row>
    <row r="96" spans="1:2">
      <c r="A96" s="26">
        <v>12.08</v>
      </c>
      <c r="B96">
        <v>665</v>
      </c>
    </row>
    <row r="97" spans="1:2">
      <c r="A97" s="26">
        <v>12.09</v>
      </c>
      <c r="B97">
        <v>664</v>
      </c>
    </row>
    <row r="98" spans="1:2">
      <c r="A98" s="26">
        <v>12.1</v>
      </c>
      <c r="B98">
        <v>662</v>
      </c>
    </row>
    <row r="99" spans="1:2">
      <c r="A99" s="26">
        <v>12.11</v>
      </c>
      <c r="B99">
        <v>661</v>
      </c>
    </row>
    <row r="100" spans="1:2">
      <c r="A100" s="26">
        <v>12.12</v>
      </c>
      <c r="B100">
        <v>659</v>
      </c>
    </row>
    <row r="101" spans="1:2">
      <c r="A101" s="26">
        <v>12.13</v>
      </c>
      <c r="B101">
        <v>658</v>
      </c>
    </row>
    <row r="102" spans="1:2">
      <c r="A102" s="26">
        <v>12.14</v>
      </c>
      <c r="B102">
        <v>656</v>
      </c>
    </row>
    <row r="103" spans="1:2">
      <c r="A103" s="26">
        <v>12.15</v>
      </c>
      <c r="B103">
        <v>655</v>
      </c>
    </row>
    <row r="104" spans="1:2">
      <c r="A104" s="26">
        <v>12.16</v>
      </c>
      <c r="B104">
        <v>653</v>
      </c>
    </row>
    <row r="105" spans="1:2">
      <c r="A105" s="26">
        <v>12.17</v>
      </c>
      <c r="B105">
        <v>652</v>
      </c>
    </row>
    <row r="106" spans="1:2">
      <c r="A106" s="26">
        <v>12.18</v>
      </c>
      <c r="B106">
        <v>650</v>
      </c>
    </row>
    <row r="107" spans="1:2">
      <c r="A107" s="26">
        <v>12.19</v>
      </c>
      <c r="B107">
        <v>649</v>
      </c>
    </row>
    <row r="108" spans="1:2">
      <c r="A108" s="26">
        <v>12.2</v>
      </c>
      <c r="B108">
        <v>647</v>
      </c>
    </row>
    <row r="109" spans="1:2">
      <c r="A109" s="26">
        <v>12.21</v>
      </c>
      <c r="B109">
        <v>646</v>
      </c>
    </row>
    <row r="110" spans="1:2">
      <c r="A110" s="26">
        <v>12.22</v>
      </c>
      <c r="B110">
        <v>644</v>
      </c>
    </row>
    <row r="111" spans="1:2">
      <c r="A111" s="26">
        <v>12.23</v>
      </c>
      <c r="B111">
        <v>643</v>
      </c>
    </row>
    <row r="112" spans="1:2">
      <c r="A112" s="26">
        <v>12.24</v>
      </c>
      <c r="B112">
        <v>641</v>
      </c>
    </row>
    <row r="113" spans="1:2">
      <c r="A113" s="26">
        <v>12.25</v>
      </c>
      <c r="B113">
        <v>640</v>
      </c>
    </row>
    <row r="114" spans="1:2">
      <c r="A114" s="26">
        <v>12.26</v>
      </c>
      <c r="B114">
        <v>638</v>
      </c>
    </row>
    <row r="115" spans="1:2">
      <c r="A115" s="26">
        <v>12.27</v>
      </c>
      <c r="B115">
        <v>637</v>
      </c>
    </row>
    <row r="116" spans="1:2">
      <c r="A116" s="26">
        <v>12.28</v>
      </c>
      <c r="B116">
        <v>636</v>
      </c>
    </row>
    <row r="117" spans="1:2">
      <c r="A117" s="26">
        <v>12.29</v>
      </c>
      <c r="B117">
        <v>634</v>
      </c>
    </row>
    <row r="118" spans="1:2">
      <c r="A118" s="26">
        <v>12.3</v>
      </c>
      <c r="B118">
        <v>633</v>
      </c>
    </row>
    <row r="119" spans="1:2">
      <c r="A119" s="26">
        <v>12.31</v>
      </c>
      <c r="B119">
        <v>631</v>
      </c>
    </row>
    <row r="120" spans="1:2">
      <c r="A120" s="26">
        <v>12.32</v>
      </c>
      <c r="B120">
        <v>630</v>
      </c>
    </row>
    <row r="121" spans="1:2">
      <c r="A121" s="26">
        <v>12.33</v>
      </c>
      <c r="B121">
        <v>629</v>
      </c>
    </row>
    <row r="122" spans="1:2">
      <c r="A122" s="26">
        <v>12.34</v>
      </c>
      <c r="B122">
        <v>627</v>
      </c>
    </row>
    <row r="123" spans="1:2">
      <c r="A123" s="26">
        <v>12.35</v>
      </c>
      <c r="B123">
        <v>626</v>
      </c>
    </row>
    <row r="124" spans="1:2">
      <c r="A124" s="26">
        <v>12.36</v>
      </c>
      <c r="B124">
        <v>624</v>
      </c>
    </row>
    <row r="125" spans="1:2">
      <c r="A125" s="26">
        <v>12.37</v>
      </c>
      <c r="B125">
        <v>623</v>
      </c>
    </row>
    <row r="126" spans="1:2">
      <c r="A126" s="26">
        <v>12.38</v>
      </c>
      <c r="B126">
        <v>622</v>
      </c>
    </row>
    <row r="127" spans="1:2">
      <c r="A127" s="26">
        <v>12.39</v>
      </c>
      <c r="B127">
        <v>620</v>
      </c>
    </row>
    <row r="128" spans="1:2">
      <c r="A128" s="26">
        <v>12.4</v>
      </c>
      <c r="B128">
        <v>619</v>
      </c>
    </row>
    <row r="129" spans="1:2">
      <c r="A129" s="26">
        <v>12.41</v>
      </c>
      <c r="B129">
        <v>617</v>
      </c>
    </row>
    <row r="130" spans="1:2">
      <c r="A130" s="26">
        <v>12.42</v>
      </c>
      <c r="B130">
        <v>616</v>
      </c>
    </row>
    <row r="131" spans="1:2">
      <c r="A131" s="26">
        <v>12.43</v>
      </c>
      <c r="B131">
        <v>615</v>
      </c>
    </row>
    <row r="132" spans="1:2">
      <c r="A132" s="26">
        <v>12.44</v>
      </c>
      <c r="B132">
        <v>613</v>
      </c>
    </row>
    <row r="133" spans="1:2">
      <c r="A133" s="26">
        <v>12.45</v>
      </c>
      <c r="B133">
        <v>612</v>
      </c>
    </row>
    <row r="134" spans="1:2">
      <c r="A134" s="26">
        <v>12.46</v>
      </c>
      <c r="B134">
        <v>610</v>
      </c>
    </row>
    <row r="135" spans="1:2">
      <c r="A135" s="26">
        <v>12.47</v>
      </c>
      <c r="B135">
        <v>609</v>
      </c>
    </row>
    <row r="136" spans="1:2">
      <c r="A136" s="26">
        <v>12.48</v>
      </c>
      <c r="B136">
        <v>608</v>
      </c>
    </row>
    <row r="137" spans="1:2">
      <c r="A137" s="26">
        <v>12.49</v>
      </c>
      <c r="B137">
        <v>606</v>
      </c>
    </row>
    <row r="138" spans="1:2">
      <c r="A138" s="26">
        <v>12.5</v>
      </c>
      <c r="B138">
        <v>605</v>
      </c>
    </row>
    <row r="139" spans="1:2">
      <c r="A139" s="26">
        <v>12.51</v>
      </c>
      <c r="B139">
        <v>603</v>
      </c>
    </row>
    <row r="140" spans="1:2">
      <c r="A140" s="26">
        <v>12.52</v>
      </c>
      <c r="B140">
        <v>602</v>
      </c>
    </row>
    <row r="141" spans="1:2">
      <c r="A141" s="26">
        <v>12.53</v>
      </c>
      <c r="B141">
        <v>601</v>
      </c>
    </row>
    <row r="142" spans="1:2">
      <c r="A142" s="26">
        <v>12.54</v>
      </c>
      <c r="B142">
        <v>599</v>
      </c>
    </row>
    <row r="143" spans="1:2">
      <c r="A143" s="26">
        <v>12.55</v>
      </c>
      <c r="B143">
        <v>598</v>
      </c>
    </row>
    <row r="144" spans="1:2">
      <c r="A144" s="26">
        <v>12.56</v>
      </c>
      <c r="B144">
        <v>596</v>
      </c>
    </row>
    <row r="145" spans="1:2">
      <c r="A145" s="26">
        <v>12.57</v>
      </c>
      <c r="B145">
        <v>595</v>
      </c>
    </row>
    <row r="146" spans="1:2">
      <c r="A146" s="26">
        <v>12.58</v>
      </c>
      <c r="B146">
        <v>594</v>
      </c>
    </row>
    <row r="147" spans="1:2">
      <c r="A147" s="26">
        <v>12.59</v>
      </c>
      <c r="B147">
        <v>592</v>
      </c>
    </row>
    <row r="148" spans="1:2">
      <c r="A148" s="26">
        <v>12.6</v>
      </c>
      <c r="B148">
        <v>591</v>
      </c>
    </row>
    <row r="149" spans="1:2">
      <c r="A149" s="26">
        <v>12.61</v>
      </c>
      <c r="B149">
        <v>589</v>
      </c>
    </row>
    <row r="150" spans="1:2">
      <c r="A150" s="26">
        <v>12.62</v>
      </c>
      <c r="B150">
        <v>588</v>
      </c>
    </row>
    <row r="151" spans="1:2">
      <c r="A151" s="26">
        <v>12.63</v>
      </c>
      <c r="B151">
        <v>587</v>
      </c>
    </row>
    <row r="152" spans="1:2">
      <c r="A152" s="26">
        <v>12.64</v>
      </c>
      <c r="B152">
        <v>585</v>
      </c>
    </row>
    <row r="153" spans="1:2">
      <c r="A153" s="26">
        <v>12.65</v>
      </c>
      <c r="B153">
        <v>584</v>
      </c>
    </row>
    <row r="154" spans="1:2">
      <c r="A154" s="26">
        <v>12.66</v>
      </c>
      <c r="B154">
        <v>583</v>
      </c>
    </row>
    <row r="155" spans="1:2">
      <c r="A155" s="26">
        <v>12.67</v>
      </c>
      <c r="B155">
        <v>581</v>
      </c>
    </row>
    <row r="156" spans="1:2">
      <c r="A156" s="26">
        <v>12.68</v>
      </c>
      <c r="B156">
        <v>580</v>
      </c>
    </row>
    <row r="157" spans="1:2">
      <c r="A157" s="26">
        <v>12.69</v>
      </c>
      <c r="B157">
        <v>579</v>
      </c>
    </row>
    <row r="158" spans="1:2">
      <c r="A158" s="26">
        <v>12.7</v>
      </c>
      <c r="B158">
        <v>577</v>
      </c>
    </row>
    <row r="159" spans="1:2">
      <c r="A159" s="26">
        <v>12.71</v>
      </c>
      <c r="B159">
        <v>576</v>
      </c>
    </row>
    <row r="160" spans="1:2">
      <c r="A160" s="26">
        <v>12.72</v>
      </c>
      <c r="B160">
        <v>575</v>
      </c>
    </row>
    <row r="161" spans="1:2">
      <c r="A161" s="26">
        <v>12.73</v>
      </c>
      <c r="B161">
        <v>573</v>
      </c>
    </row>
    <row r="162" spans="1:2">
      <c r="A162" s="26">
        <v>12.74</v>
      </c>
      <c r="B162">
        <v>572</v>
      </c>
    </row>
    <row r="163" spans="1:2">
      <c r="A163" s="26">
        <v>12.75</v>
      </c>
      <c r="B163">
        <v>571</v>
      </c>
    </row>
    <row r="164" spans="1:2">
      <c r="A164" s="26">
        <v>12.76</v>
      </c>
      <c r="B164">
        <v>570</v>
      </c>
    </row>
    <row r="165" spans="1:2">
      <c r="A165" s="26">
        <v>12.77</v>
      </c>
      <c r="B165">
        <v>568</v>
      </c>
    </row>
    <row r="166" spans="1:2">
      <c r="A166" s="26">
        <v>12.78</v>
      </c>
      <c r="B166">
        <v>567</v>
      </c>
    </row>
    <row r="167" spans="1:2">
      <c r="A167" s="26">
        <v>12.79</v>
      </c>
      <c r="B167">
        <v>566</v>
      </c>
    </row>
    <row r="168" spans="1:2">
      <c r="A168" s="26">
        <v>12.8</v>
      </c>
      <c r="B168">
        <v>564</v>
      </c>
    </row>
    <row r="169" spans="1:2">
      <c r="A169" s="26">
        <v>12.81</v>
      </c>
      <c r="B169">
        <v>563</v>
      </c>
    </row>
    <row r="170" spans="1:2">
      <c r="A170" s="26">
        <v>12.82</v>
      </c>
      <c r="B170">
        <v>562</v>
      </c>
    </row>
    <row r="171" spans="1:2">
      <c r="A171" s="26">
        <v>12.83</v>
      </c>
      <c r="B171">
        <v>560</v>
      </c>
    </row>
    <row r="172" spans="1:2">
      <c r="A172" s="26">
        <v>12.84</v>
      </c>
      <c r="B172">
        <v>559</v>
      </c>
    </row>
    <row r="173" spans="1:2">
      <c r="A173" s="26">
        <v>12.85</v>
      </c>
      <c r="B173">
        <v>558</v>
      </c>
    </row>
    <row r="174" spans="1:2">
      <c r="A174" s="26">
        <v>12.86</v>
      </c>
      <c r="B174">
        <v>557</v>
      </c>
    </row>
    <row r="175" spans="1:2">
      <c r="A175" s="26">
        <v>12.87</v>
      </c>
      <c r="B175">
        <v>555</v>
      </c>
    </row>
    <row r="176" spans="1:2">
      <c r="A176" s="26">
        <v>12.88</v>
      </c>
      <c r="B176">
        <v>554</v>
      </c>
    </row>
    <row r="177" spans="1:2">
      <c r="A177" s="26">
        <v>12.89</v>
      </c>
      <c r="B177">
        <v>553</v>
      </c>
    </row>
    <row r="178" spans="1:2">
      <c r="A178" s="26">
        <v>12.9</v>
      </c>
      <c r="B178">
        <v>551</v>
      </c>
    </row>
    <row r="179" spans="1:2">
      <c r="A179" s="26">
        <v>12.91</v>
      </c>
      <c r="B179">
        <v>550</v>
      </c>
    </row>
    <row r="180" spans="1:2">
      <c r="A180" s="26">
        <v>12.92</v>
      </c>
      <c r="B180">
        <v>549</v>
      </c>
    </row>
    <row r="181" spans="1:2">
      <c r="A181" s="26">
        <v>12.93</v>
      </c>
      <c r="B181">
        <v>547</v>
      </c>
    </row>
    <row r="182" spans="1:2">
      <c r="A182" s="26">
        <v>12.94</v>
      </c>
      <c r="B182">
        <v>546</v>
      </c>
    </row>
    <row r="183" spans="1:2">
      <c r="A183" s="26">
        <v>12.95</v>
      </c>
      <c r="B183">
        <v>545</v>
      </c>
    </row>
    <row r="184" spans="1:2">
      <c r="A184" s="26">
        <v>12.96</v>
      </c>
      <c r="B184">
        <v>544</v>
      </c>
    </row>
    <row r="185" spans="1:2">
      <c r="A185" s="26">
        <v>12.97</v>
      </c>
      <c r="B185">
        <v>542</v>
      </c>
    </row>
    <row r="186" spans="1:2">
      <c r="A186" s="26">
        <v>12.98</v>
      </c>
      <c r="B186">
        <v>541</v>
      </c>
    </row>
    <row r="187" spans="1:2">
      <c r="A187" s="26">
        <v>12.99</v>
      </c>
      <c r="B187">
        <v>540</v>
      </c>
    </row>
    <row r="188" spans="1:2">
      <c r="A188" s="26">
        <v>13</v>
      </c>
      <c r="B188">
        <v>538</v>
      </c>
    </row>
    <row r="189" spans="1:2">
      <c r="A189" s="26">
        <v>13.01</v>
      </c>
      <c r="B189">
        <v>537</v>
      </c>
    </row>
    <row r="190" spans="1:2">
      <c r="A190" s="26">
        <v>13.02</v>
      </c>
      <c r="B190">
        <v>536</v>
      </c>
    </row>
    <row r="191" spans="1:2">
      <c r="A191" s="26">
        <v>13.03</v>
      </c>
      <c r="B191">
        <v>534</v>
      </c>
    </row>
    <row r="192" spans="1:2">
      <c r="A192" s="26">
        <v>13.04</v>
      </c>
      <c r="B192">
        <v>533</v>
      </c>
    </row>
    <row r="193" spans="1:2">
      <c r="A193" s="26">
        <v>13.05</v>
      </c>
      <c r="B193">
        <v>532</v>
      </c>
    </row>
    <row r="194" spans="1:2">
      <c r="A194" s="26">
        <v>13.06</v>
      </c>
      <c r="B194">
        <v>531</v>
      </c>
    </row>
    <row r="195" spans="1:2">
      <c r="A195" s="26">
        <v>13.07</v>
      </c>
      <c r="B195">
        <v>529</v>
      </c>
    </row>
    <row r="196" spans="1:2">
      <c r="A196" s="26">
        <v>13.08</v>
      </c>
      <c r="B196">
        <v>528</v>
      </c>
    </row>
    <row r="197" spans="1:2">
      <c r="A197" s="26">
        <v>13.09</v>
      </c>
      <c r="B197">
        <v>527</v>
      </c>
    </row>
    <row r="198" spans="1:2">
      <c r="A198" s="26">
        <v>13.1</v>
      </c>
      <c r="B198">
        <v>525</v>
      </c>
    </row>
    <row r="199" spans="1:2">
      <c r="A199" s="26">
        <v>13.11</v>
      </c>
      <c r="B199">
        <v>524</v>
      </c>
    </row>
    <row r="200" spans="1:2">
      <c r="A200" s="26">
        <v>13.12</v>
      </c>
      <c r="B200">
        <v>523</v>
      </c>
    </row>
    <row r="201" spans="1:2">
      <c r="A201" s="26">
        <v>13.13</v>
      </c>
      <c r="B201">
        <v>521</v>
      </c>
    </row>
    <row r="202" spans="1:2">
      <c r="A202" s="26">
        <v>13.14</v>
      </c>
      <c r="B202">
        <v>520</v>
      </c>
    </row>
    <row r="203" spans="1:2">
      <c r="A203" s="26">
        <v>13.15</v>
      </c>
      <c r="B203">
        <v>519</v>
      </c>
    </row>
    <row r="204" spans="1:2">
      <c r="A204" s="26">
        <v>13.16</v>
      </c>
      <c r="B204">
        <v>518</v>
      </c>
    </row>
    <row r="205" spans="1:2">
      <c r="A205" s="26">
        <v>13.17</v>
      </c>
      <c r="B205">
        <v>517</v>
      </c>
    </row>
    <row r="206" spans="1:2">
      <c r="A206" s="26">
        <v>13.18</v>
      </c>
      <c r="B206">
        <v>515</v>
      </c>
    </row>
    <row r="207" spans="1:2">
      <c r="A207" s="26">
        <v>13.19</v>
      </c>
      <c r="B207">
        <v>514</v>
      </c>
    </row>
    <row r="208" spans="1:2">
      <c r="A208" s="26">
        <v>13.2</v>
      </c>
      <c r="B208">
        <v>513</v>
      </c>
    </row>
    <row r="209" spans="1:2">
      <c r="A209" s="26">
        <v>13.21</v>
      </c>
      <c r="B209">
        <v>512</v>
      </c>
    </row>
    <row r="210" spans="1:2">
      <c r="A210" s="26">
        <v>13.22</v>
      </c>
      <c r="B210">
        <v>511</v>
      </c>
    </row>
    <row r="211" spans="1:2">
      <c r="A211" s="26">
        <v>13.23</v>
      </c>
      <c r="B211">
        <v>509</v>
      </c>
    </row>
    <row r="212" spans="1:2">
      <c r="A212" s="26">
        <v>13.24</v>
      </c>
      <c r="B212">
        <v>508</v>
      </c>
    </row>
    <row r="213" spans="1:2">
      <c r="A213" s="26">
        <v>13.25</v>
      </c>
      <c r="B213">
        <v>507</v>
      </c>
    </row>
    <row r="214" spans="1:2">
      <c r="A214" s="26">
        <v>13.26</v>
      </c>
      <c r="B214">
        <v>506</v>
      </c>
    </row>
    <row r="215" spans="1:2">
      <c r="A215" s="26">
        <v>13.27</v>
      </c>
      <c r="B215">
        <v>505</v>
      </c>
    </row>
    <row r="216" spans="1:2">
      <c r="A216" s="26">
        <v>13.28</v>
      </c>
      <c r="B216">
        <v>503</v>
      </c>
    </row>
    <row r="217" spans="1:2">
      <c r="A217" s="26">
        <v>13.29</v>
      </c>
      <c r="B217">
        <v>502</v>
      </c>
    </row>
    <row r="218" spans="1:2">
      <c r="A218" s="26">
        <v>13.3</v>
      </c>
      <c r="B218">
        <v>501</v>
      </c>
    </row>
    <row r="219" spans="1:2">
      <c r="A219" s="26">
        <v>13.31</v>
      </c>
      <c r="B219">
        <v>500</v>
      </c>
    </row>
    <row r="220" spans="1:2">
      <c r="A220" s="26">
        <v>13.32</v>
      </c>
      <c r="B220">
        <v>499</v>
      </c>
    </row>
    <row r="221" spans="1:2">
      <c r="A221" s="26">
        <v>13.33</v>
      </c>
      <c r="B221">
        <v>497</v>
      </c>
    </row>
    <row r="222" spans="1:2">
      <c r="A222" s="26">
        <v>13.34</v>
      </c>
      <c r="B222">
        <v>496</v>
      </c>
    </row>
    <row r="223" spans="1:2">
      <c r="A223" s="26">
        <v>13.35</v>
      </c>
      <c r="B223">
        <v>495</v>
      </c>
    </row>
    <row r="224" spans="1:2">
      <c r="A224" s="26">
        <v>13.36</v>
      </c>
      <c r="B224">
        <v>494</v>
      </c>
    </row>
    <row r="225" spans="1:2">
      <c r="A225" s="26">
        <v>13.37</v>
      </c>
      <c r="B225">
        <v>493</v>
      </c>
    </row>
    <row r="226" spans="1:2">
      <c r="A226" s="26">
        <v>13.38</v>
      </c>
      <c r="B226">
        <v>491</v>
      </c>
    </row>
    <row r="227" spans="1:2">
      <c r="A227" s="26">
        <v>13.39</v>
      </c>
      <c r="B227">
        <v>490</v>
      </c>
    </row>
    <row r="228" spans="1:2">
      <c r="A228" s="26">
        <v>13.4</v>
      </c>
      <c r="B228">
        <v>489</v>
      </c>
    </row>
    <row r="229" spans="1:2">
      <c r="A229" s="26">
        <v>13.41</v>
      </c>
      <c r="B229">
        <v>488</v>
      </c>
    </row>
    <row r="230" spans="1:2">
      <c r="A230" s="26">
        <v>13.42</v>
      </c>
      <c r="B230">
        <v>487</v>
      </c>
    </row>
    <row r="231" spans="1:2">
      <c r="A231" s="26">
        <v>13.43</v>
      </c>
      <c r="B231">
        <v>485</v>
      </c>
    </row>
    <row r="232" spans="1:2">
      <c r="A232" s="26">
        <v>13.44</v>
      </c>
      <c r="B232">
        <v>484</v>
      </c>
    </row>
    <row r="233" spans="1:2">
      <c r="A233" s="26">
        <v>13.45</v>
      </c>
      <c r="B233">
        <v>483</v>
      </c>
    </row>
    <row r="234" spans="1:2">
      <c r="A234" s="26">
        <v>13.46</v>
      </c>
      <c r="B234">
        <v>482</v>
      </c>
    </row>
    <row r="235" spans="1:2">
      <c r="A235" s="26">
        <v>13.47</v>
      </c>
      <c r="B235">
        <v>481</v>
      </c>
    </row>
    <row r="236" spans="1:2">
      <c r="A236" s="26">
        <v>13.48</v>
      </c>
      <c r="B236">
        <v>479</v>
      </c>
    </row>
    <row r="237" spans="1:2">
      <c r="A237" s="26">
        <v>13.49</v>
      </c>
      <c r="B237">
        <v>478</v>
      </c>
    </row>
    <row r="238" spans="1:2">
      <c r="A238" s="26">
        <v>13.5</v>
      </c>
      <c r="B238">
        <v>477</v>
      </c>
    </row>
    <row r="239" spans="1:2">
      <c r="A239" s="26">
        <v>13.51</v>
      </c>
      <c r="B239">
        <v>476</v>
      </c>
    </row>
    <row r="240" spans="1:2">
      <c r="A240" s="26">
        <v>13.52</v>
      </c>
      <c r="B240">
        <v>475</v>
      </c>
    </row>
    <row r="241" spans="1:2">
      <c r="A241" s="26">
        <v>13.53</v>
      </c>
      <c r="B241">
        <v>473</v>
      </c>
    </row>
    <row r="242" spans="1:2">
      <c r="A242" s="26">
        <v>13.54</v>
      </c>
      <c r="B242">
        <v>472</v>
      </c>
    </row>
    <row r="243" spans="1:2">
      <c r="A243" s="26">
        <v>13.55</v>
      </c>
      <c r="B243">
        <v>471</v>
      </c>
    </row>
    <row r="244" spans="1:2">
      <c r="A244" s="26">
        <v>13.56</v>
      </c>
      <c r="B244">
        <v>470</v>
      </c>
    </row>
    <row r="245" spans="1:2">
      <c r="A245" s="26">
        <v>13.57</v>
      </c>
      <c r="B245">
        <v>469</v>
      </c>
    </row>
    <row r="246" spans="1:2">
      <c r="A246" s="26">
        <v>13.58</v>
      </c>
      <c r="B246">
        <v>467</v>
      </c>
    </row>
    <row r="247" spans="1:2">
      <c r="A247" s="26">
        <v>13.59</v>
      </c>
      <c r="B247">
        <v>466</v>
      </c>
    </row>
    <row r="248" spans="1:2">
      <c r="A248" s="26">
        <v>13.6</v>
      </c>
      <c r="B248">
        <v>465</v>
      </c>
    </row>
    <row r="249" spans="1:2">
      <c r="A249" s="26">
        <v>13.61</v>
      </c>
      <c r="B249">
        <v>464</v>
      </c>
    </row>
    <row r="250" spans="1:2">
      <c r="A250" s="26">
        <v>13.62</v>
      </c>
      <c r="B250">
        <v>463</v>
      </c>
    </row>
    <row r="251" spans="1:2">
      <c r="A251" s="26">
        <v>13.63</v>
      </c>
      <c r="B251">
        <v>461</v>
      </c>
    </row>
    <row r="252" spans="1:2">
      <c r="A252" s="26">
        <v>13.64</v>
      </c>
      <c r="B252">
        <v>460</v>
      </c>
    </row>
    <row r="253" spans="1:2">
      <c r="A253" s="26">
        <v>13.65</v>
      </c>
      <c r="B253">
        <v>459</v>
      </c>
    </row>
    <row r="254" spans="1:2">
      <c r="A254" s="26">
        <v>13.66</v>
      </c>
      <c r="B254">
        <v>458</v>
      </c>
    </row>
    <row r="255" spans="1:2">
      <c r="A255" s="26">
        <v>13.67</v>
      </c>
      <c r="B255">
        <v>457</v>
      </c>
    </row>
    <row r="256" spans="1:2">
      <c r="A256" s="26">
        <v>13.68</v>
      </c>
      <c r="B256">
        <v>456</v>
      </c>
    </row>
    <row r="257" spans="1:2">
      <c r="A257" s="26">
        <v>13.69</v>
      </c>
      <c r="B257">
        <v>455</v>
      </c>
    </row>
    <row r="258" spans="1:2">
      <c r="A258" s="26">
        <v>13.7</v>
      </c>
      <c r="B258">
        <v>453</v>
      </c>
    </row>
    <row r="259" spans="1:2">
      <c r="A259" s="26">
        <v>13.71</v>
      </c>
      <c r="B259">
        <v>452</v>
      </c>
    </row>
    <row r="260" spans="1:2">
      <c r="A260" s="26">
        <v>13.72</v>
      </c>
      <c r="B260">
        <v>451</v>
      </c>
    </row>
    <row r="261" spans="1:2">
      <c r="A261" s="26">
        <v>13.73</v>
      </c>
      <c r="B261">
        <v>450</v>
      </c>
    </row>
    <row r="262" spans="1:2">
      <c r="A262" s="26">
        <v>13.74</v>
      </c>
      <c r="B262">
        <v>449</v>
      </c>
    </row>
    <row r="263" spans="1:2">
      <c r="A263" s="26">
        <v>13.75</v>
      </c>
      <c r="B263">
        <v>448</v>
      </c>
    </row>
    <row r="264" spans="1:2">
      <c r="A264" s="26">
        <v>13.76</v>
      </c>
      <c r="B264">
        <v>447</v>
      </c>
    </row>
    <row r="265" spans="1:2">
      <c r="A265" s="26">
        <v>13.77</v>
      </c>
      <c r="B265">
        <v>446</v>
      </c>
    </row>
    <row r="266" spans="1:2">
      <c r="A266" s="26">
        <v>13.78</v>
      </c>
      <c r="B266">
        <v>445</v>
      </c>
    </row>
    <row r="267" spans="1:2">
      <c r="A267" s="26">
        <v>13.79</v>
      </c>
      <c r="B267">
        <v>444</v>
      </c>
    </row>
    <row r="268" spans="1:2">
      <c r="A268" s="26">
        <v>13.8</v>
      </c>
      <c r="B268">
        <v>442</v>
      </c>
    </row>
    <row r="269" spans="1:2">
      <c r="A269" s="26">
        <v>13.81</v>
      </c>
      <c r="B269">
        <v>441</v>
      </c>
    </row>
    <row r="270" spans="1:2">
      <c r="A270" s="26">
        <v>13.82</v>
      </c>
      <c r="B270">
        <v>440</v>
      </c>
    </row>
    <row r="271" spans="1:2">
      <c r="A271" s="26">
        <v>13.83</v>
      </c>
      <c r="B271">
        <v>439</v>
      </c>
    </row>
    <row r="272" spans="1:2">
      <c r="A272" s="26">
        <v>13.84</v>
      </c>
      <c r="B272">
        <v>438</v>
      </c>
    </row>
    <row r="273" spans="1:2">
      <c r="A273" s="26">
        <v>13.85</v>
      </c>
      <c r="B273">
        <v>437</v>
      </c>
    </row>
    <row r="274" spans="1:2">
      <c r="A274" s="26">
        <v>13.86</v>
      </c>
      <c r="B274">
        <v>436</v>
      </c>
    </row>
    <row r="275" spans="1:2">
      <c r="A275" s="26">
        <v>13.87</v>
      </c>
      <c r="B275">
        <v>435</v>
      </c>
    </row>
    <row r="276" spans="1:2">
      <c r="A276" s="26">
        <v>13.88</v>
      </c>
      <c r="B276">
        <v>434</v>
      </c>
    </row>
    <row r="277" spans="1:2">
      <c r="A277" s="26">
        <v>13.89</v>
      </c>
      <c r="B277">
        <v>433</v>
      </c>
    </row>
    <row r="278" spans="1:2">
      <c r="A278" s="26">
        <v>13.9</v>
      </c>
      <c r="B278">
        <v>431</v>
      </c>
    </row>
    <row r="279" spans="1:2">
      <c r="A279" s="26">
        <v>13.91</v>
      </c>
      <c r="B279">
        <v>430</v>
      </c>
    </row>
    <row r="280" spans="1:2">
      <c r="A280" s="26">
        <v>13.92</v>
      </c>
      <c r="B280">
        <v>429</v>
      </c>
    </row>
    <row r="281" spans="1:2">
      <c r="A281" s="26">
        <v>13.93</v>
      </c>
      <c r="B281">
        <v>428</v>
      </c>
    </row>
    <row r="282" spans="1:2">
      <c r="A282" s="26">
        <v>13.94</v>
      </c>
      <c r="B282">
        <v>427</v>
      </c>
    </row>
    <row r="283" spans="1:2">
      <c r="A283" s="26">
        <v>13.95</v>
      </c>
      <c r="B283">
        <v>426</v>
      </c>
    </row>
    <row r="284" spans="1:2">
      <c r="A284" s="26">
        <v>13.96</v>
      </c>
      <c r="B284">
        <v>425</v>
      </c>
    </row>
    <row r="285" spans="1:2">
      <c r="A285" s="26">
        <v>13.97</v>
      </c>
      <c r="B285">
        <v>424</v>
      </c>
    </row>
    <row r="286" spans="1:2">
      <c r="A286" s="26">
        <v>13.98</v>
      </c>
      <c r="B286">
        <v>423</v>
      </c>
    </row>
    <row r="287" spans="1:2">
      <c r="A287" s="26">
        <v>13.99</v>
      </c>
      <c r="B287">
        <v>422</v>
      </c>
    </row>
    <row r="288" spans="1:2">
      <c r="A288" s="26">
        <v>14</v>
      </c>
      <c r="B288">
        <v>420</v>
      </c>
    </row>
    <row r="289" spans="1:2">
      <c r="A289" s="26">
        <v>14.01</v>
      </c>
      <c r="B289">
        <v>419</v>
      </c>
    </row>
    <row r="290" spans="1:2">
      <c r="A290" s="26">
        <v>14.02</v>
      </c>
      <c r="B290">
        <v>418</v>
      </c>
    </row>
    <row r="291" spans="1:2">
      <c r="A291" s="26">
        <v>14.03</v>
      </c>
      <c r="B291">
        <v>417</v>
      </c>
    </row>
    <row r="292" spans="1:2">
      <c r="A292" s="26">
        <v>14.04</v>
      </c>
      <c r="B292">
        <v>416</v>
      </c>
    </row>
    <row r="293" spans="1:2">
      <c r="A293" s="26">
        <v>14.05</v>
      </c>
      <c r="B293">
        <v>415</v>
      </c>
    </row>
    <row r="294" spans="1:2">
      <c r="A294" s="26">
        <v>14.06</v>
      </c>
      <c r="B294">
        <v>414</v>
      </c>
    </row>
    <row r="295" spans="1:2">
      <c r="A295" s="26">
        <v>14.07</v>
      </c>
      <c r="B295">
        <v>413</v>
      </c>
    </row>
    <row r="296" spans="1:2">
      <c r="A296" s="26">
        <v>14.08</v>
      </c>
      <c r="B296">
        <v>412</v>
      </c>
    </row>
    <row r="297" spans="1:2">
      <c r="A297" s="26">
        <v>14.09</v>
      </c>
      <c r="B297">
        <v>411</v>
      </c>
    </row>
    <row r="298" spans="1:2">
      <c r="A298" s="26">
        <v>14.1</v>
      </c>
      <c r="B298">
        <v>409</v>
      </c>
    </row>
    <row r="299" spans="1:2">
      <c r="A299" s="26">
        <v>14.11</v>
      </c>
      <c r="B299">
        <v>408</v>
      </c>
    </row>
    <row r="300" spans="1:2">
      <c r="A300" s="26">
        <v>14.12</v>
      </c>
      <c r="B300">
        <v>407</v>
      </c>
    </row>
    <row r="301" spans="1:2">
      <c r="A301" s="26">
        <v>14.13</v>
      </c>
      <c r="B301">
        <v>406</v>
      </c>
    </row>
    <row r="302" spans="1:2">
      <c r="A302" s="26">
        <v>14.14</v>
      </c>
      <c r="B302">
        <v>405</v>
      </c>
    </row>
    <row r="303" spans="1:2">
      <c r="A303" s="26">
        <v>14.15</v>
      </c>
      <c r="B303">
        <v>404</v>
      </c>
    </row>
    <row r="304" spans="1:2">
      <c r="A304" s="26">
        <v>14.16</v>
      </c>
      <c r="B304">
        <v>403</v>
      </c>
    </row>
    <row r="305" spans="1:2">
      <c r="A305" s="26">
        <v>14.17</v>
      </c>
      <c r="B305">
        <v>402</v>
      </c>
    </row>
    <row r="306" spans="1:2">
      <c r="A306" s="26">
        <v>14.18</v>
      </c>
      <c r="B306">
        <v>401</v>
      </c>
    </row>
    <row r="307" spans="1:2">
      <c r="A307" s="26">
        <v>14.19</v>
      </c>
      <c r="B307">
        <v>400</v>
      </c>
    </row>
    <row r="308" spans="1:2">
      <c r="A308" s="26">
        <v>14.2</v>
      </c>
      <c r="B308">
        <v>399</v>
      </c>
    </row>
    <row r="309" spans="1:2">
      <c r="A309" s="26">
        <v>14.21</v>
      </c>
      <c r="B309">
        <v>398</v>
      </c>
    </row>
    <row r="310" spans="1:2">
      <c r="A310" s="26">
        <v>14.22</v>
      </c>
      <c r="B310">
        <v>397</v>
      </c>
    </row>
    <row r="311" spans="1:2">
      <c r="A311" s="26">
        <v>14.23</v>
      </c>
      <c r="B311">
        <v>396</v>
      </c>
    </row>
    <row r="312" spans="1:2">
      <c r="A312" s="26">
        <v>14.24</v>
      </c>
      <c r="B312">
        <v>395</v>
      </c>
    </row>
    <row r="313" spans="1:2">
      <c r="A313" s="26">
        <v>14.25</v>
      </c>
      <c r="B313">
        <v>394</v>
      </c>
    </row>
    <row r="314" spans="1:2">
      <c r="A314" s="26">
        <v>14.26</v>
      </c>
      <c r="B314">
        <v>393</v>
      </c>
    </row>
    <row r="315" spans="1:2">
      <c r="A315" s="26">
        <v>14.27</v>
      </c>
      <c r="B315">
        <v>392</v>
      </c>
    </row>
    <row r="316" spans="1:2">
      <c r="A316" s="26">
        <v>14.28</v>
      </c>
      <c r="B316">
        <v>391</v>
      </c>
    </row>
    <row r="317" spans="1:2">
      <c r="A317" s="26">
        <v>14.29</v>
      </c>
      <c r="B317">
        <v>390</v>
      </c>
    </row>
    <row r="318" spans="1:2">
      <c r="A318" s="26">
        <v>14.3</v>
      </c>
      <c r="B318">
        <v>389</v>
      </c>
    </row>
    <row r="319" spans="1:2">
      <c r="A319" s="26">
        <v>14.31</v>
      </c>
      <c r="B319">
        <v>388</v>
      </c>
    </row>
    <row r="320" spans="1:2">
      <c r="A320" s="26">
        <v>14.32</v>
      </c>
      <c r="B320">
        <v>387</v>
      </c>
    </row>
    <row r="321" spans="1:2">
      <c r="A321" s="26">
        <v>14.33</v>
      </c>
      <c r="B321">
        <v>386</v>
      </c>
    </row>
    <row r="322" spans="1:2">
      <c r="A322" s="26">
        <v>14.34</v>
      </c>
      <c r="B322">
        <v>385</v>
      </c>
    </row>
    <row r="323" spans="1:2">
      <c r="A323" s="26">
        <v>14.35</v>
      </c>
      <c r="B323">
        <v>384</v>
      </c>
    </row>
    <row r="324" spans="1:2">
      <c r="A324" s="26">
        <v>14.36</v>
      </c>
      <c r="B324">
        <v>383</v>
      </c>
    </row>
    <row r="325" spans="1:2">
      <c r="A325" s="26">
        <v>14.37</v>
      </c>
      <c r="B325">
        <v>382</v>
      </c>
    </row>
    <row r="326" spans="1:2">
      <c r="A326" s="26">
        <v>14.38</v>
      </c>
      <c r="B326">
        <v>381</v>
      </c>
    </row>
    <row r="327" spans="1:2">
      <c r="A327" s="26">
        <v>14.39</v>
      </c>
      <c r="B327">
        <v>380</v>
      </c>
    </row>
    <row r="328" spans="1:2">
      <c r="A328" s="26">
        <v>14.4</v>
      </c>
      <c r="B328">
        <v>379</v>
      </c>
    </row>
    <row r="329" spans="1:2">
      <c r="A329" s="26">
        <v>14.41</v>
      </c>
      <c r="B329">
        <v>378</v>
      </c>
    </row>
    <row r="330" spans="1:2">
      <c r="A330" s="26">
        <v>14.42</v>
      </c>
      <c r="B330">
        <v>377</v>
      </c>
    </row>
    <row r="331" spans="1:2">
      <c r="A331" s="26">
        <v>14.43</v>
      </c>
      <c r="B331">
        <v>376</v>
      </c>
    </row>
    <row r="332" spans="1:2">
      <c r="A332" s="26">
        <v>14.44</v>
      </c>
      <c r="B332">
        <v>375</v>
      </c>
    </row>
    <row r="333" spans="1:2">
      <c r="A333" s="26">
        <v>14.45</v>
      </c>
      <c r="B333">
        <v>374</v>
      </c>
    </row>
    <row r="334" spans="1:2">
      <c r="A334" s="26">
        <v>14.46</v>
      </c>
      <c r="B334">
        <v>373</v>
      </c>
    </row>
    <row r="335" spans="1:2">
      <c r="A335" s="26">
        <v>14.47</v>
      </c>
      <c r="B335">
        <v>372</v>
      </c>
    </row>
    <row r="336" spans="1:2">
      <c r="A336" s="26">
        <v>14.48</v>
      </c>
      <c r="B336">
        <v>371</v>
      </c>
    </row>
    <row r="337" spans="1:2">
      <c r="A337" s="26">
        <v>14.49</v>
      </c>
      <c r="B337">
        <v>370</v>
      </c>
    </row>
    <row r="338" spans="1:2">
      <c r="A338" s="26">
        <v>14.5</v>
      </c>
      <c r="B338">
        <v>369</v>
      </c>
    </row>
    <row r="339" spans="1:2">
      <c r="A339" s="26">
        <v>14.51</v>
      </c>
      <c r="B339">
        <v>368</v>
      </c>
    </row>
    <row r="340" spans="1:2">
      <c r="A340" s="26">
        <v>14.52</v>
      </c>
      <c r="B340">
        <v>367</v>
      </c>
    </row>
    <row r="341" spans="1:2">
      <c r="A341" s="26">
        <v>14.53</v>
      </c>
      <c r="B341">
        <v>366</v>
      </c>
    </row>
    <row r="342" spans="1:2">
      <c r="A342" s="26">
        <v>14.54</v>
      </c>
      <c r="B342">
        <v>365</v>
      </c>
    </row>
    <row r="343" spans="1:2">
      <c r="A343" s="26">
        <v>14.55</v>
      </c>
      <c r="B343">
        <v>364</v>
      </c>
    </row>
    <row r="344" spans="1:2">
      <c r="A344" s="26">
        <v>14.56</v>
      </c>
      <c r="B344">
        <v>363</v>
      </c>
    </row>
    <row r="345" spans="1:2">
      <c r="A345" s="26">
        <v>14.57</v>
      </c>
      <c r="B345">
        <v>362</v>
      </c>
    </row>
    <row r="346" spans="1:2">
      <c r="A346" s="26">
        <v>14.58</v>
      </c>
      <c r="B346">
        <v>361</v>
      </c>
    </row>
    <row r="347" spans="1:2">
      <c r="A347" s="26">
        <v>14.59</v>
      </c>
      <c r="B347">
        <v>360</v>
      </c>
    </row>
    <row r="348" spans="1:2">
      <c r="A348" s="26">
        <v>14.6</v>
      </c>
      <c r="B348">
        <v>359</v>
      </c>
    </row>
    <row r="349" spans="1:2">
      <c r="A349" s="26">
        <v>14.61</v>
      </c>
      <c r="B349">
        <v>358</v>
      </c>
    </row>
    <row r="350" spans="1:2">
      <c r="A350" s="26">
        <v>14.62</v>
      </c>
      <c r="B350">
        <v>357</v>
      </c>
    </row>
    <row r="351" spans="1:2">
      <c r="A351" s="26">
        <v>14.63</v>
      </c>
      <c r="B351">
        <v>356</v>
      </c>
    </row>
    <row r="352" spans="1:2">
      <c r="A352" s="26">
        <v>14.64</v>
      </c>
      <c r="B352">
        <v>355</v>
      </c>
    </row>
    <row r="353" spans="1:2">
      <c r="A353" s="26">
        <v>14.65</v>
      </c>
      <c r="B353">
        <v>354</v>
      </c>
    </row>
    <row r="354" spans="1:2">
      <c r="A354" s="26">
        <v>14.66</v>
      </c>
      <c r="B354">
        <v>353</v>
      </c>
    </row>
    <row r="355" spans="1:2">
      <c r="A355" s="26">
        <v>14.67</v>
      </c>
      <c r="B355">
        <v>352</v>
      </c>
    </row>
    <row r="356" spans="1:2">
      <c r="A356" s="26">
        <v>14.68</v>
      </c>
      <c r="B356">
        <v>351</v>
      </c>
    </row>
    <row r="357" spans="1:2">
      <c r="A357" s="26">
        <v>14.69</v>
      </c>
      <c r="B357">
        <v>350</v>
      </c>
    </row>
    <row r="358" spans="1:2">
      <c r="A358" s="26">
        <v>14.7</v>
      </c>
      <c r="B358">
        <v>349</v>
      </c>
    </row>
    <row r="359" spans="1:2">
      <c r="A359" s="26">
        <v>14.71</v>
      </c>
      <c r="B359">
        <v>348</v>
      </c>
    </row>
    <row r="360" spans="1:2">
      <c r="A360" s="26">
        <v>14.72</v>
      </c>
      <c r="B360">
        <v>347</v>
      </c>
    </row>
    <row r="361" spans="1:2">
      <c r="A361" s="26">
        <v>14.73</v>
      </c>
      <c r="B361">
        <v>346</v>
      </c>
    </row>
    <row r="362" spans="1:2">
      <c r="A362" s="26">
        <v>14.74</v>
      </c>
      <c r="B362">
        <v>345</v>
      </c>
    </row>
    <row r="363" spans="1:2">
      <c r="A363" s="26">
        <v>14.75</v>
      </c>
      <c r="B363">
        <v>344</v>
      </c>
    </row>
    <row r="364" spans="1:2">
      <c r="A364" s="26">
        <v>14.76</v>
      </c>
      <c r="B364">
        <v>343</v>
      </c>
    </row>
    <row r="365" spans="1:2">
      <c r="A365" s="26">
        <v>14.77</v>
      </c>
      <c r="B365">
        <v>342</v>
      </c>
    </row>
    <row r="366" spans="1:2">
      <c r="A366" s="26">
        <v>14.78</v>
      </c>
      <c r="B366">
        <v>341</v>
      </c>
    </row>
    <row r="367" spans="1:2">
      <c r="A367" s="26">
        <v>14.8</v>
      </c>
      <c r="B367">
        <v>340</v>
      </c>
    </row>
    <row r="368" spans="1:2">
      <c r="A368" s="26">
        <v>14.81</v>
      </c>
      <c r="B368">
        <v>339</v>
      </c>
    </row>
    <row r="369" spans="1:2">
      <c r="A369" s="26">
        <v>14.82</v>
      </c>
      <c r="B369">
        <v>338</v>
      </c>
    </row>
    <row r="370" spans="1:2">
      <c r="A370" s="26">
        <v>14.83</v>
      </c>
      <c r="B370">
        <v>337</v>
      </c>
    </row>
    <row r="371" spans="1:2">
      <c r="A371" s="26">
        <v>14.84</v>
      </c>
      <c r="B371">
        <v>336</v>
      </c>
    </row>
    <row r="372" spans="1:2">
      <c r="A372" s="26">
        <v>14.85</v>
      </c>
      <c r="B372">
        <v>335</v>
      </c>
    </row>
    <row r="373" spans="1:2">
      <c r="A373" s="26">
        <v>14.86</v>
      </c>
      <c r="B373">
        <v>334</v>
      </c>
    </row>
    <row r="374" spans="1:2">
      <c r="A374" s="26">
        <v>14.87</v>
      </c>
      <c r="B374">
        <v>333</v>
      </c>
    </row>
    <row r="375" spans="1:2">
      <c r="A375" s="26">
        <v>14.88</v>
      </c>
      <c r="B375">
        <v>332</v>
      </c>
    </row>
    <row r="376" spans="1:2">
      <c r="A376" s="26">
        <v>14.9</v>
      </c>
      <c r="B376">
        <v>331</v>
      </c>
    </row>
    <row r="377" spans="1:2">
      <c r="A377" s="26">
        <v>14.91</v>
      </c>
      <c r="B377">
        <v>330</v>
      </c>
    </row>
    <row r="378" spans="1:2">
      <c r="A378" s="26">
        <v>14.92</v>
      </c>
      <c r="B378">
        <v>329</v>
      </c>
    </row>
    <row r="379" spans="1:2">
      <c r="A379" s="26">
        <v>14.93</v>
      </c>
      <c r="B379">
        <v>328</v>
      </c>
    </row>
    <row r="380" spans="1:2">
      <c r="A380" s="26">
        <v>14.94</v>
      </c>
      <c r="B380">
        <v>327</v>
      </c>
    </row>
    <row r="381" spans="1:2">
      <c r="A381" s="26">
        <v>14.95</v>
      </c>
      <c r="B381">
        <v>326</v>
      </c>
    </row>
    <row r="382" spans="1:2">
      <c r="A382" s="26">
        <v>14.96</v>
      </c>
      <c r="B382">
        <v>325</v>
      </c>
    </row>
    <row r="383" spans="1:2">
      <c r="A383" s="26">
        <v>14.97</v>
      </c>
      <c r="B383">
        <v>324</v>
      </c>
    </row>
    <row r="384" spans="1:2">
      <c r="A384" s="26">
        <v>14.98</v>
      </c>
      <c r="B384">
        <v>323</v>
      </c>
    </row>
    <row r="385" spans="1:2">
      <c r="A385" s="26">
        <v>15</v>
      </c>
      <c r="B385">
        <v>322</v>
      </c>
    </row>
    <row r="386" spans="1:2">
      <c r="A386" s="26">
        <v>15.01</v>
      </c>
      <c r="B386">
        <v>321</v>
      </c>
    </row>
    <row r="387" spans="1:2">
      <c r="A387" s="26">
        <v>15.02</v>
      </c>
      <c r="B387">
        <v>320</v>
      </c>
    </row>
    <row r="388" spans="1:2">
      <c r="A388" s="26">
        <v>15.03</v>
      </c>
      <c r="B388">
        <v>319</v>
      </c>
    </row>
    <row r="389" spans="1:2">
      <c r="A389" s="26">
        <v>15.04</v>
      </c>
      <c r="B389">
        <v>318</v>
      </c>
    </row>
    <row r="390" spans="1:2">
      <c r="A390" s="26">
        <v>15.05</v>
      </c>
      <c r="B390">
        <v>317</v>
      </c>
    </row>
    <row r="391" spans="1:2">
      <c r="A391" s="26">
        <v>15.06</v>
      </c>
      <c r="B391">
        <v>316</v>
      </c>
    </row>
    <row r="392" spans="1:2">
      <c r="A392" s="26">
        <v>15.07</v>
      </c>
      <c r="B392">
        <v>315</v>
      </c>
    </row>
    <row r="393" spans="1:2">
      <c r="A393" s="26">
        <v>15.08</v>
      </c>
      <c r="B393">
        <v>314</v>
      </c>
    </row>
    <row r="394" spans="1:2">
      <c r="A394" s="26">
        <v>15.1</v>
      </c>
      <c r="B394">
        <v>313</v>
      </c>
    </row>
    <row r="395" spans="1:2">
      <c r="A395" s="26">
        <v>15.11</v>
      </c>
      <c r="B395">
        <v>312</v>
      </c>
    </row>
    <row r="396" spans="1:2">
      <c r="A396" s="26">
        <v>15.12</v>
      </c>
      <c r="B396">
        <v>311</v>
      </c>
    </row>
    <row r="397" spans="1:2">
      <c r="A397" s="26">
        <v>15.13</v>
      </c>
      <c r="B397">
        <v>310</v>
      </c>
    </row>
    <row r="398" spans="1:2">
      <c r="A398" s="26">
        <v>15.14</v>
      </c>
      <c r="B398">
        <v>309</v>
      </c>
    </row>
    <row r="399" spans="1:2">
      <c r="A399" s="26">
        <v>15.15</v>
      </c>
      <c r="B399">
        <v>308</v>
      </c>
    </row>
    <row r="400" spans="1:2">
      <c r="A400" s="26">
        <v>15.16</v>
      </c>
      <c r="B400">
        <v>307</v>
      </c>
    </row>
    <row r="401" spans="1:2">
      <c r="A401" s="26">
        <v>15.17</v>
      </c>
      <c r="B401">
        <v>306</v>
      </c>
    </row>
    <row r="402" spans="1:2">
      <c r="A402" s="26">
        <v>15.18</v>
      </c>
      <c r="B402">
        <v>305</v>
      </c>
    </row>
    <row r="403" spans="1:2">
      <c r="A403" s="26">
        <v>15.2</v>
      </c>
      <c r="B403">
        <v>304</v>
      </c>
    </row>
    <row r="404" spans="1:2">
      <c r="A404" s="26">
        <v>15.21</v>
      </c>
      <c r="B404">
        <v>303</v>
      </c>
    </row>
    <row r="405" spans="1:2">
      <c r="A405" s="26">
        <v>15.22</v>
      </c>
      <c r="B405">
        <v>302</v>
      </c>
    </row>
    <row r="406" spans="1:2">
      <c r="A406" s="26">
        <v>15.23</v>
      </c>
      <c r="B406">
        <v>301</v>
      </c>
    </row>
    <row r="407" spans="1:2">
      <c r="A407" s="26">
        <v>15.24</v>
      </c>
      <c r="B407">
        <v>300</v>
      </c>
    </row>
    <row r="408" spans="1:2">
      <c r="A408" s="26">
        <v>15.25</v>
      </c>
      <c r="B408">
        <v>299</v>
      </c>
    </row>
    <row r="409" spans="1:2">
      <c r="A409" s="26">
        <v>15.26</v>
      </c>
      <c r="B409">
        <v>298</v>
      </c>
    </row>
    <row r="410" spans="1:2">
      <c r="A410" s="26">
        <v>15.27</v>
      </c>
      <c r="B410">
        <v>297</v>
      </c>
    </row>
    <row r="411" spans="1:2">
      <c r="A411" s="26">
        <v>15.28</v>
      </c>
      <c r="B411">
        <v>296</v>
      </c>
    </row>
    <row r="412" spans="1:2">
      <c r="A412" s="26">
        <v>15.3</v>
      </c>
      <c r="B412">
        <v>295</v>
      </c>
    </row>
    <row r="413" spans="1:2">
      <c r="A413" s="26">
        <v>15.31</v>
      </c>
      <c r="B413">
        <v>294</v>
      </c>
    </row>
    <row r="414" spans="1:2">
      <c r="A414" s="26">
        <v>15.32</v>
      </c>
      <c r="B414">
        <v>293</v>
      </c>
    </row>
    <row r="415" spans="1:2">
      <c r="A415" s="26">
        <v>15.33</v>
      </c>
      <c r="B415">
        <v>292</v>
      </c>
    </row>
    <row r="416" spans="1:2">
      <c r="A416" s="26">
        <v>15.34</v>
      </c>
      <c r="B416">
        <v>291</v>
      </c>
    </row>
    <row r="417" spans="1:2">
      <c r="A417" s="26">
        <v>15.35</v>
      </c>
      <c r="B417">
        <v>290</v>
      </c>
    </row>
    <row r="418" spans="1:2">
      <c r="A418" s="26">
        <v>15.36</v>
      </c>
      <c r="B418">
        <v>289</v>
      </c>
    </row>
    <row r="419" spans="1:2">
      <c r="A419" s="26">
        <v>15.37</v>
      </c>
      <c r="B419">
        <v>288</v>
      </c>
    </row>
    <row r="420" spans="1:2">
      <c r="A420" s="26">
        <v>15.38</v>
      </c>
      <c r="B420">
        <v>287</v>
      </c>
    </row>
    <row r="421" spans="1:2">
      <c r="A421" s="26">
        <v>15.4</v>
      </c>
      <c r="B421">
        <v>286</v>
      </c>
    </row>
    <row r="422" spans="1:2">
      <c r="A422" s="26">
        <v>15.41</v>
      </c>
      <c r="B422">
        <v>285</v>
      </c>
    </row>
    <row r="423" spans="1:2">
      <c r="A423" s="26">
        <v>15.42</v>
      </c>
      <c r="B423">
        <v>284</v>
      </c>
    </row>
    <row r="424" spans="1:2">
      <c r="A424" s="26">
        <v>15.43</v>
      </c>
      <c r="B424">
        <v>283</v>
      </c>
    </row>
    <row r="425" spans="1:2">
      <c r="A425" s="26">
        <v>15.44</v>
      </c>
      <c r="B425">
        <v>282</v>
      </c>
    </row>
    <row r="426" spans="1:2">
      <c r="A426" s="26">
        <v>15.45</v>
      </c>
      <c r="B426">
        <v>281</v>
      </c>
    </row>
    <row r="427" spans="1:2">
      <c r="A427" s="26">
        <v>15.47</v>
      </c>
      <c r="B427">
        <v>280</v>
      </c>
    </row>
    <row r="428" spans="1:2">
      <c r="A428" s="26">
        <v>15.48</v>
      </c>
      <c r="B428">
        <v>279</v>
      </c>
    </row>
    <row r="429" spans="1:2">
      <c r="A429" s="26">
        <v>15.49</v>
      </c>
      <c r="B429">
        <v>278</v>
      </c>
    </row>
    <row r="430" spans="1:2">
      <c r="A430" s="26">
        <v>15.5</v>
      </c>
      <c r="B430">
        <v>277</v>
      </c>
    </row>
    <row r="431" spans="1:2">
      <c r="A431" s="26">
        <v>15.52</v>
      </c>
      <c r="B431">
        <v>276</v>
      </c>
    </row>
    <row r="432" spans="1:2">
      <c r="A432" s="26">
        <v>15.53</v>
      </c>
      <c r="B432">
        <v>275</v>
      </c>
    </row>
    <row r="433" spans="1:2">
      <c r="A433" s="26">
        <v>15.54</v>
      </c>
      <c r="B433">
        <v>274</v>
      </c>
    </row>
    <row r="434" spans="1:2">
      <c r="A434" s="26">
        <v>15.55</v>
      </c>
      <c r="B434">
        <v>273</v>
      </c>
    </row>
    <row r="435" spans="1:2">
      <c r="A435" s="26">
        <v>15.57</v>
      </c>
      <c r="B435">
        <v>272</v>
      </c>
    </row>
    <row r="436" spans="1:2">
      <c r="A436" s="26">
        <v>15.58</v>
      </c>
      <c r="B436">
        <v>271</v>
      </c>
    </row>
    <row r="437" spans="1:2">
      <c r="A437" s="26">
        <v>15.59</v>
      </c>
      <c r="B437">
        <v>270</v>
      </c>
    </row>
    <row r="438" spans="1:2">
      <c r="A438" s="26">
        <v>15.6</v>
      </c>
      <c r="B438">
        <v>269</v>
      </c>
    </row>
    <row r="439" spans="1:2">
      <c r="A439" s="26">
        <v>15.62</v>
      </c>
      <c r="B439">
        <v>268</v>
      </c>
    </row>
    <row r="440" spans="1:2">
      <c r="A440" s="26">
        <v>15.63</v>
      </c>
      <c r="B440">
        <v>267</v>
      </c>
    </row>
    <row r="441" spans="1:2">
      <c r="A441" s="26">
        <v>15.64</v>
      </c>
      <c r="B441">
        <v>266</v>
      </c>
    </row>
    <row r="442" spans="1:2">
      <c r="A442" s="26">
        <v>15.65</v>
      </c>
      <c r="B442">
        <v>265</v>
      </c>
    </row>
    <row r="443" spans="1:2">
      <c r="A443" s="26">
        <v>15.67</v>
      </c>
      <c r="B443">
        <v>264</v>
      </c>
    </row>
    <row r="444" spans="1:2">
      <c r="A444" s="26">
        <v>15.68</v>
      </c>
      <c r="B444">
        <v>263</v>
      </c>
    </row>
    <row r="445" spans="1:2">
      <c r="A445" s="26">
        <v>15.69</v>
      </c>
      <c r="B445">
        <v>262</v>
      </c>
    </row>
    <row r="446" spans="1:2">
      <c r="A446" s="26">
        <v>15.7</v>
      </c>
      <c r="B446">
        <v>261</v>
      </c>
    </row>
    <row r="447" spans="1:2">
      <c r="A447" s="26">
        <v>15.72</v>
      </c>
      <c r="B447">
        <v>260</v>
      </c>
    </row>
    <row r="448" spans="1:2">
      <c r="A448" s="26">
        <v>15.73</v>
      </c>
      <c r="B448">
        <v>259</v>
      </c>
    </row>
    <row r="449" spans="1:2">
      <c r="A449" s="26">
        <v>15.74</v>
      </c>
      <c r="B449">
        <v>258</v>
      </c>
    </row>
    <row r="450" spans="1:2">
      <c r="A450" s="26">
        <v>15.75</v>
      </c>
      <c r="B450">
        <v>257</v>
      </c>
    </row>
    <row r="451" spans="1:2">
      <c r="A451" s="26">
        <v>15.77</v>
      </c>
      <c r="B451">
        <v>256</v>
      </c>
    </row>
    <row r="452" spans="1:2">
      <c r="A452" s="26">
        <v>15.78</v>
      </c>
      <c r="B452">
        <v>255</v>
      </c>
    </row>
    <row r="453" spans="1:2">
      <c r="A453" s="26">
        <v>15.79</v>
      </c>
      <c r="B453">
        <v>254</v>
      </c>
    </row>
    <row r="454" spans="1:2">
      <c r="A454" s="26">
        <v>15.8</v>
      </c>
      <c r="B454">
        <v>253</v>
      </c>
    </row>
    <row r="455" spans="1:2">
      <c r="A455" s="26">
        <v>15.82</v>
      </c>
      <c r="B455">
        <v>252</v>
      </c>
    </row>
    <row r="456" spans="1:2">
      <c r="A456" s="26">
        <v>15.83</v>
      </c>
      <c r="B456">
        <v>251</v>
      </c>
    </row>
    <row r="457" spans="1:2">
      <c r="A457" s="26">
        <v>15.84</v>
      </c>
      <c r="B457">
        <v>250</v>
      </c>
    </row>
    <row r="458" spans="1:2">
      <c r="A458" s="26">
        <v>15.85</v>
      </c>
      <c r="B458">
        <v>249</v>
      </c>
    </row>
    <row r="459" spans="1:2">
      <c r="A459" s="26">
        <v>15.87</v>
      </c>
      <c r="B459">
        <v>248</v>
      </c>
    </row>
    <row r="460" spans="1:2">
      <c r="A460" s="26">
        <v>15.88</v>
      </c>
      <c r="B460">
        <v>247</v>
      </c>
    </row>
    <row r="461" spans="1:2">
      <c r="A461" s="26">
        <v>15.89</v>
      </c>
      <c r="B461">
        <v>246</v>
      </c>
    </row>
    <row r="462" spans="1:2">
      <c r="A462" s="26">
        <v>15.9</v>
      </c>
      <c r="B462">
        <v>245</v>
      </c>
    </row>
    <row r="463" spans="1:2">
      <c r="A463" s="26">
        <v>15.92</v>
      </c>
      <c r="B463">
        <v>244</v>
      </c>
    </row>
    <row r="464" spans="1:2">
      <c r="A464" s="26">
        <v>15.93</v>
      </c>
      <c r="B464">
        <v>243</v>
      </c>
    </row>
    <row r="465" spans="1:2">
      <c r="A465" s="26">
        <v>15.94</v>
      </c>
      <c r="B465">
        <v>242</v>
      </c>
    </row>
    <row r="466" spans="1:2">
      <c r="A466" s="26">
        <v>15.95</v>
      </c>
      <c r="B466">
        <v>241</v>
      </c>
    </row>
    <row r="467" spans="1:2">
      <c r="A467" s="26">
        <v>15.97</v>
      </c>
      <c r="B467">
        <v>240</v>
      </c>
    </row>
    <row r="468" spans="1:2">
      <c r="A468" s="26">
        <v>15.98</v>
      </c>
      <c r="B468">
        <v>239</v>
      </c>
    </row>
    <row r="469" spans="1:2">
      <c r="A469" s="26">
        <v>15.99</v>
      </c>
      <c r="B469">
        <v>238</v>
      </c>
    </row>
    <row r="470" spans="1:2">
      <c r="A470" s="26">
        <v>16</v>
      </c>
      <c r="B470">
        <v>237</v>
      </c>
    </row>
    <row r="471" spans="1:2">
      <c r="A471" s="26">
        <v>16.02</v>
      </c>
      <c r="B471">
        <v>236</v>
      </c>
    </row>
    <row r="472" spans="1:2">
      <c r="A472" s="26">
        <v>16.03</v>
      </c>
      <c r="B472">
        <v>235</v>
      </c>
    </row>
    <row r="473" spans="1:2">
      <c r="A473" s="26">
        <v>16.04</v>
      </c>
      <c r="B473">
        <v>234</v>
      </c>
    </row>
    <row r="474" spans="1:2">
      <c r="A474" s="26">
        <v>16.05</v>
      </c>
      <c r="B474">
        <v>233</v>
      </c>
    </row>
    <row r="475" spans="1:2">
      <c r="A475" s="26">
        <v>16.07</v>
      </c>
      <c r="B475">
        <v>232</v>
      </c>
    </row>
    <row r="476" spans="1:2">
      <c r="A476" s="26">
        <v>16.079999999999998</v>
      </c>
      <c r="B476">
        <v>231</v>
      </c>
    </row>
    <row r="477" spans="1:2">
      <c r="A477" s="26">
        <v>16.100000000000001</v>
      </c>
      <c r="B477">
        <v>230</v>
      </c>
    </row>
    <row r="478" spans="1:2">
      <c r="A478" s="26">
        <v>16.11</v>
      </c>
      <c r="B478">
        <v>229</v>
      </c>
    </row>
    <row r="479" spans="1:2">
      <c r="A479" s="26">
        <v>16.13</v>
      </c>
      <c r="B479">
        <v>228</v>
      </c>
    </row>
    <row r="480" spans="1:2">
      <c r="A480" s="26">
        <v>16.14</v>
      </c>
      <c r="B480">
        <v>227</v>
      </c>
    </row>
    <row r="481" spans="1:2">
      <c r="A481" s="26">
        <v>16.149999999999999</v>
      </c>
      <c r="B481">
        <v>226</v>
      </c>
    </row>
    <row r="482" spans="1:2">
      <c r="A482" s="26">
        <v>16.170000000000002</v>
      </c>
      <c r="B482">
        <v>225</v>
      </c>
    </row>
    <row r="483" spans="1:2">
      <c r="A483" s="26">
        <v>16.18</v>
      </c>
      <c r="B483">
        <v>224</v>
      </c>
    </row>
    <row r="484" spans="1:2">
      <c r="A484" s="26">
        <v>16.2</v>
      </c>
      <c r="B484">
        <v>223</v>
      </c>
    </row>
    <row r="485" spans="1:2">
      <c r="A485" s="26">
        <v>16.21</v>
      </c>
      <c r="B485">
        <v>222</v>
      </c>
    </row>
    <row r="486" spans="1:2">
      <c r="A486" s="26">
        <v>16.23</v>
      </c>
      <c r="B486">
        <v>221</v>
      </c>
    </row>
    <row r="487" spans="1:2">
      <c r="A487" s="26">
        <v>16.239999999999998</v>
      </c>
      <c r="B487">
        <v>220</v>
      </c>
    </row>
    <row r="488" spans="1:2">
      <c r="A488" s="26">
        <v>16.25</v>
      </c>
      <c r="B488">
        <v>219</v>
      </c>
    </row>
    <row r="489" spans="1:2">
      <c r="A489" s="26">
        <v>16.27</v>
      </c>
      <c r="B489">
        <v>218</v>
      </c>
    </row>
    <row r="490" spans="1:2">
      <c r="A490" s="26">
        <v>16.28</v>
      </c>
      <c r="B490">
        <v>217</v>
      </c>
    </row>
    <row r="491" spans="1:2">
      <c r="A491" s="26">
        <v>16.3</v>
      </c>
      <c r="B491">
        <v>216</v>
      </c>
    </row>
    <row r="492" spans="1:2">
      <c r="A492" s="26">
        <v>16.309999999999999</v>
      </c>
      <c r="B492">
        <v>215</v>
      </c>
    </row>
    <row r="493" spans="1:2">
      <c r="A493" s="26">
        <v>16.329999999999998</v>
      </c>
      <c r="B493">
        <v>214</v>
      </c>
    </row>
    <row r="494" spans="1:2">
      <c r="A494" s="26">
        <v>16.34</v>
      </c>
      <c r="B494">
        <v>213</v>
      </c>
    </row>
    <row r="495" spans="1:2">
      <c r="A495" s="26">
        <v>16.350000000000001</v>
      </c>
      <c r="B495">
        <v>212</v>
      </c>
    </row>
    <row r="496" spans="1:2">
      <c r="A496" s="26">
        <v>16.37</v>
      </c>
      <c r="B496">
        <v>211</v>
      </c>
    </row>
    <row r="497" spans="1:2">
      <c r="A497" s="26">
        <v>16.38</v>
      </c>
      <c r="B497">
        <v>210</v>
      </c>
    </row>
    <row r="498" spans="1:2">
      <c r="A498" s="26">
        <v>16.399999999999999</v>
      </c>
      <c r="B498">
        <v>209</v>
      </c>
    </row>
    <row r="499" spans="1:2">
      <c r="A499" s="26">
        <v>16.41</v>
      </c>
      <c r="B499">
        <v>208</v>
      </c>
    </row>
    <row r="500" spans="1:2">
      <c r="A500" s="26">
        <v>16.43</v>
      </c>
      <c r="B500">
        <v>207</v>
      </c>
    </row>
    <row r="501" spans="1:2">
      <c r="A501" s="26">
        <v>16.440000000000001</v>
      </c>
      <c r="B501">
        <v>206</v>
      </c>
    </row>
    <row r="502" spans="1:2">
      <c r="A502" s="26">
        <v>16.45</v>
      </c>
      <c r="B502">
        <v>205</v>
      </c>
    </row>
    <row r="503" spans="1:2">
      <c r="A503" s="26">
        <v>16.47</v>
      </c>
      <c r="B503">
        <v>204</v>
      </c>
    </row>
    <row r="504" spans="1:2">
      <c r="A504" s="26">
        <v>16.48</v>
      </c>
      <c r="B504">
        <v>203</v>
      </c>
    </row>
    <row r="505" spans="1:2">
      <c r="A505" s="26">
        <v>16.5</v>
      </c>
      <c r="B505">
        <v>202</v>
      </c>
    </row>
    <row r="506" spans="1:2">
      <c r="A506" s="26">
        <v>16.510000000000002</v>
      </c>
      <c r="B506">
        <v>201</v>
      </c>
    </row>
    <row r="507" spans="1:2">
      <c r="A507" s="26">
        <v>16.53</v>
      </c>
      <c r="B507">
        <v>200</v>
      </c>
    </row>
    <row r="508" spans="1:2">
      <c r="A508" s="26">
        <v>16.54</v>
      </c>
      <c r="B508">
        <v>199</v>
      </c>
    </row>
    <row r="509" spans="1:2">
      <c r="A509" s="26">
        <v>16.55</v>
      </c>
      <c r="B509">
        <v>198</v>
      </c>
    </row>
    <row r="510" spans="1:2">
      <c r="A510" s="26">
        <v>16.57</v>
      </c>
      <c r="B510">
        <v>197</v>
      </c>
    </row>
    <row r="511" spans="1:2">
      <c r="A511" s="26">
        <v>16.579999999999998</v>
      </c>
      <c r="B511">
        <v>196</v>
      </c>
    </row>
    <row r="512" spans="1:2">
      <c r="A512" s="26">
        <v>16.600000000000001</v>
      </c>
      <c r="B512">
        <v>195</v>
      </c>
    </row>
    <row r="513" spans="1:2">
      <c r="A513" s="26">
        <v>16.61</v>
      </c>
      <c r="B513">
        <v>194</v>
      </c>
    </row>
    <row r="514" spans="1:2">
      <c r="A514" s="26">
        <v>16.63</v>
      </c>
      <c r="B514">
        <v>193</v>
      </c>
    </row>
    <row r="515" spans="1:2">
      <c r="A515" s="26">
        <v>16.64</v>
      </c>
      <c r="B515">
        <v>192</v>
      </c>
    </row>
    <row r="516" spans="1:2">
      <c r="A516" s="26">
        <v>16.649999999999999</v>
      </c>
      <c r="B516">
        <v>191</v>
      </c>
    </row>
    <row r="517" spans="1:2">
      <c r="A517" s="26">
        <v>16.670000000000002</v>
      </c>
      <c r="B517">
        <v>190</v>
      </c>
    </row>
    <row r="518" spans="1:2">
      <c r="A518" s="26">
        <v>16.68</v>
      </c>
      <c r="B518">
        <v>189</v>
      </c>
    </row>
    <row r="519" spans="1:2">
      <c r="A519" s="26">
        <v>16.7</v>
      </c>
      <c r="B519">
        <v>188</v>
      </c>
    </row>
    <row r="520" spans="1:2">
      <c r="A520" s="26">
        <v>16.71</v>
      </c>
      <c r="B520">
        <v>187</v>
      </c>
    </row>
    <row r="521" spans="1:2">
      <c r="A521" s="26">
        <v>16.73</v>
      </c>
      <c r="B521">
        <v>186</v>
      </c>
    </row>
    <row r="522" spans="1:2">
      <c r="A522" s="26">
        <v>16.739999999999998</v>
      </c>
      <c r="B522">
        <v>185</v>
      </c>
    </row>
    <row r="523" spans="1:2">
      <c r="A523" s="26">
        <v>16.75</v>
      </c>
      <c r="B523">
        <v>184</v>
      </c>
    </row>
    <row r="524" spans="1:2">
      <c r="A524" s="26">
        <v>16.77</v>
      </c>
      <c r="B524">
        <v>183</v>
      </c>
    </row>
    <row r="525" spans="1:2">
      <c r="A525" s="26">
        <v>16.78</v>
      </c>
      <c r="B525">
        <v>182</v>
      </c>
    </row>
    <row r="526" spans="1:2">
      <c r="A526" s="26">
        <v>16.8</v>
      </c>
      <c r="B526">
        <v>181</v>
      </c>
    </row>
    <row r="527" spans="1:2">
      <c r="A527" s="26">
        <v>16.809999999999999</v>
      </c>
      <c r="B527">
        <v>180</v>
      </c>
    </row>
    <row r="528" spans="1:2">
      <c r="A528" s="26">
        <v>16.829999999999998</v>
      </c>
      <c r="B528">
        <v>179</v>
      </c>
    </row>
    <row r="529" spans="1:2">
      <c r="A529" s="26">
        <v>16.84</v>
      </c>
      <c r="B529">
        <v>178</v>
      </c>
    </row>
    <row r="530" spans="1:2">
      <c r="A530" s="26">
        <v>16.850000000000001</v>
      </c>
      <c r="B530">
        <v>177</v>
      </c>
    </row>
    <row r="531" spans="1:2">
      <c r="A531" s="26">
        <v>16.87</v>
      </c>
      <c r="B531">
        <v>176</v>
      </c>
    </row>
    <row r="532" spans="1:2">
      <c r="A532" s="26">
        <v>16.88</v>
      </c>
      <c r="B532">
        <v>175</v>
      </c>
    </row>
    <row r="533" spans="1:2">
      <c r="A533" s="26">
        <v>16.899999999999999</v>
      </c>
      <c r="B533">
        <v>174</v>
      </c>
    </row>
    <row r="534" spans="1:2">
      <c r="A534" s="26">
        <v>16.91</v>
      </c>
      <c r="B534">
        <v>173</v>
      </c>
    </row>
    <row r="535" spans="1:2">
      <c r="A535" s="26">
        <v>16.93</v>
      </c>
      <c r="B535">
        <v>172</v>
      </c>
    </row>
    <row r="536" spans="1:2">
      <c r="A536" s="26">
        <v>16.940000000000001</v>
      </c>
      <c r="B536">
        <v>171</v>
      </c>
    </row>
    <row r="537" spans="1:2">
      <c r="A537" s="26">
        <v>16.95</v>
      </c>
      <c r="B537">
        <v>170</v>
      </c>
    </row>
    <row r="538" spans="1:2">
      <c r="A538" s="26">
        <v>16.97</v>
      </c>
      <c r="B538">
        <v>169</v>
      </c>
    </row>
    <row r="539" spans="1:2">
      <c r="A539" s="26">
        <v>16.98</v>
      </c>
      <c r="B539">
        <v>168</v>
      </c>
    </row>
    <row r="540" spans="1:2">
      <c r="A540" s="26">
        <v>17</v>
      </c>
      <c r="B540">
        <v>167</v>
      </c>
    </row>
    <row r="541" spans="1:2">
      <c r="A541" s="26">
        <v>17.010000000000002</v>
      </c>
      <c r="B541">
        <v>166</v>
      </c>
    </row>
    <row r="542" spans="1:2">
      <c r="A542" s="26">
        <v>17.03</v>
      </c>
      <c r="B542">
        <v>165</v>
      </c>
    </row>
    <row r="543" spans="1:2">
      <c r="A543" s="26">
        <v>17.04</v>
      </c>
      <c r="B543">
        <v>164</v>
      </c>
    </row>
    <row r="544" spans="1:2">
      <c r="A544" s="26">
        <v>17.059999999999999</v>
      </c>
      <c r="B544">
        <v>163</v>
      </c>
    </row>
    <row r="545" spans="1:2">
      <c r="A545" s="26">
        <v>17.07</v>
      </c>
      <c r="B545">
        <v>162</v>
      </c>
    </row>
    <row r="546" spans="1:2">
      <c r="A546" s="26">
        <v>17.09</v>
      </c>
      <c r="B546">
        <v>161</v>
      </c>
    </row>
    <row r="547" spans="1:2">
      <c r="A547" s="26">
        <v>17.11</v>
      </c>
      <c r="B547">
        <v>160</v>
      </c>
    </row>
    <row r="548" spans="1:2">
      <c r="A548" s="26">
        <v>17.12</v>
      </c>
      <c r="B548">
        <v>159</v>
      </c>
    </row>
    <row r="549" spans="1:2">
      <c r="A549" s="26">
        <v>17.14</v>
      </c>
      <c r="B549">
        <v>158</v>
      </c>
    </row>
    <row r="550" spans="1:2">
      <c r="A550" s="26">
        <v>17.16</v>
      </c>
      <c r="B550">
        <v>157</v>
      </c>
    </row>
    <row r="551" spans="1:2">
      <c r="A551" s="26">
        <v>17.170000000000002</v>
      </c>
      <c r="B551">
        <v>156</v>
      </c>
    </row>
    <row r="552" spans="1:2">
      <c r="A552" s="26">
        <v>17.190000000000001</v>
      </c>
      <c r="B552">
        <v>155</v>
      </c>
    </row>
    <row r="553" spans="1:2">
      <c r="A553" s="26">
        <v>17.21</v>
      </c>
      <c r="B553">
        <v>154</v>
      </c>
    </row>
    <row r="554" spans="1:2">
      <c r="A554" s="26">
        <v>17.22</v>
      </c>
      <c r="B554">
        <v>153</v>
      </c>
    </row>
    <row r="555" spans="1:2">
      <c r="A555" s="26">
        <v>17.239999999999998</v>
      </c>
      <c r="B555">
        <v>152</v>
      </c>
    </row>
    <row r="556" spans="1:2">
      <c r="A556" s="26">
        <v>17.260000000000002</v>
      </c>
      <c r="B556">
        <v>151</v>
      </c>
    </row>
    <row r="557" spans="1:2">
      <c r="A557" s="26">
        <v>17.27</v>
      </c>
      <c r="B557">
        <v>150</v>
      </c>
    </row>
    <row r="558" spans="1:2">
      <c r="A558" s="26">
        <v>17.29</v>
      </c>
      <c r="B558">
        <v>149</v>
      </c>
    </row>
    <row r="559" spans="1:2">
      <c r="A559" s="26">
        <v>17.309999999999999</v>
      </c>
      <c r="B559">
        <v>148</v>
      </c>
    </row>
    <row r="560" spans="1:2">
      <c r="A560" s="26">
        <v>17.32</v>
      </c>
      <c r="B560">
        <v>147</v>
      </c>
    </row>
    <row r="561" spans="1:2">
      <c r="A561" s="26">
        <v>17.34</v>
      </c>
      <c r="B561">
        <v>146</v>
      </c>
    </row>
    <row r="562" spans="1:2">
      <c r="A562" s="26">
        <v>17.36</v>
      </c>
      <c r="B562">
        <v>145</v>
      </c>
    </row>
    <row r="563" spans="1:2">
      <c r="A563" s="26">
        <v>17.37</v>
      </c>
      <c r="B563">
        <v>144</v>
      </c>
    </row>
    <row r="564" spans="1:2">
      <c r="A564" s="26">
        <v>17.39</v>
      </c>
      <c r="B564">
        <v>143</v>
      </c>
    </row>
    <row r="565" spans="1:2">
      <c r="A565" s="26">
        <v>17.41</v>
      </c>
      <c r="B565">
        <v>142</v>
      </c>
    </row>
    <row r="566" spans="1:2">
      <c r="A566" s="26">
        <v>17.420000000000002</v>
      </c>
      <c r="B566">
        <v>141</v>
      </c>
    </row>
    <row r="567" spans="1:2">
      <c r="A567" s="26">
        <v>17.440000000000001</v>
      </c>
      <c r="B567">
        <v>140</v>
      </c>
    </row>
    <row r="568" spans="1:2">
      <c r="A568" s="26">
        <v>17.46</v>
      </c>
      <c r="B568">
        <v>139</v>
      </c>
    </row>
    <row r="569" spans="1:2">
      <c r="A569" s="26">
        <v>17.47</v>
      </c>
      <c r="B569">
        <v>138</v>
      </c>
    </row>
    <row r="570" spans="1:2">
      <c r="A570" s="26">
        <v>17.489999999999998</v>
      </c>
      <c r="B570">
        <v>137</v>
      </c>
    </row>
    <row r="571" spans="1:2">
      <c r="A571" s="26">
        <v>17.510000000000002</v>
      </c>
      <c r="B571">
        <v>136</v>
      </c>
    </row>
    <row r="572" spans="1:2">
      <c r="A572" s="26">
        <v>17.52</v>
      </c>
      <c r="B572">
        <v>135</v>
      </c>
    </row>
    <row r="573" spans="1:2">
      <c r="A573" s="26">
        <v>17.54</v>
      </c>
      <c r="B573">
        <v>134</v>
      </c>
    </row>
    <row r="574" spans="1:2">
      <c r="A574" s="26">
        <v>17.559999999999999</v>
      </c>
      <c r="B574">
        <v>133</v>
      </c>
    </row>
    <row r="575" spans="1:2">
      <c r="A575" s="26">
        <v>17.57</v>
      </c>
      <c r="B575">
        <v>132</v>
      </c>
    </row>
    <row r="576" spans="1:2">
      <c r="A576" s="26">
        <v>17.59</v>
      </c>
      <c r="B576">
        <v>131</v>
      </c>
    </row>
    <row r="577" spans="1:2">
      <c r="A577" s="26">
        <v>17.61</v>
      </c>
      <c r="B577">
        <v>130</v>
      </c>
    </row>
    <row r="578" spans="1:2">
      <c r="A578" s="26">
        <v>17.62</v>
      </c>
      <c r="B578">
        <v>129</v>
      </c>
    </row>
    <row r="579" spans="1:2">
      <c r="A579" s="26">
        <v>17.64</v>
      </c>
      <c r="B579">
        <v>128</v>
      </c>
    </row>
    <row r="580" spans="1:2">
      <c r="A580" s="26">
        <v>17.66</v>
      </c>
      <c r="B580">
        <v>127</v>
      </c>
    </row>
    <row r="581" spans="1:2">
      <c r="A581" s="26">
        <v>17.670000000000002</v>
      </c>
      <c r="B581">
        <v>126</v>
      </c>
    </row>
    <row r="582" spans="1:2">
      <c r="A582" s="26">
        <v>17.690000000000001</v>
      </c>
      <c r="B582">
        <v>125</v>
      </c>
    </row>
    <row r="583" spans="1:2">
      <c r="A583" s="26">
        <v>17.71</v>
      </c>
      <c r="B583">
        <v>124</v>
      </c>
    </row>
    <row r="584" spans="1:2">
      <c r="A584" s="26">
        <v>17.72</v>
      </c>
      <c r="B584">
        <v>123</v>
      </c>
    </row>
    <row r="585" spans="1:2">
      <c r="A585" s="26">
        <v>17.739999999999998</v>
      </c>
      <c r="B585">
        <v>122</v>
      </c>
    </row>
    <row r="586" spans="1:2">
      <c r="A586" s="26">
        <v>17.760000000000002</v>
      </c>
      <c r="B586">
        <v>121</v>
      </c>
    </row>
    <row r="587" spans="1:2">
      <c r="A587" s="26">
        <v>17.77</v>
      </c>
      <c r="B587">
        <v>120</v>
      </c>
    </row>
    <row r="588" spans="1:2">
      <c r="A588" s="26">
        <v>17.79</v>
      </c>
      <c r="B588">
        <v>119</v>
      </c>
    </row>
    <row r="589" spans="1:2">
      <c r="A589" s="26">
        <v>17.809999999999999</v>
      </c>
      <c r="B589">
        <v>118</v>
      </c>
    </row>
    <row r="590" spans="1:2">
      <c r="A590" s="26">
        <v>17.82</v>
      </c>
      <c r="B590">
        <v>117</v>
      </c>
    </row>
    <row r="591" spans="1:2">
      <c r="A591" s="26">
        <v>17.84</v>
      </c>
      <c r="B591">
        <v>116</v>
      </c>
    </row>
    <row r="592" spans="1:2">
      <c r="A592" s="26">
        <v>17.86</v>
      </c>
      <c r="B592">
        <v>115</v>
      </c>
    </row>
    <row r="593" spans="1:2">
      <c r="A593" s="26">
        <v>17.88</v>
      </c>
      <c r="B593">
        <v>114</v>
      </c>
    </row>
    <row r="594" spans="1:2">
      <c r="A594" s="26">
        <v>17.899999999999999</v>
      </c>
      <c r="B594">
        <v>113</v>
      </c>
    </row>
    <row r="595" spans="1:2">
      <c r="A595" s="26">
        <v>17.920000000000002</v>
      </c>
      <c r="B595">
        <v>112</v>
      </c>
    </row>
    <row r="596" spans="1:2">
      <c r="A596" s="26">
        <v>17.940000000000001</v>
      </c>
      <c r="B596">
        <v>111</v>
      </c>
    </row>
    <row r="597" spans="1:2">
      <c r="A597" s="26">
        <v>17.96</v>
      </c>
      <c r="B597">
        <v>110</v>
      </c>
    </row>
    <row r="598" spans="1:2">
      <c r="A598" s="26">
        <v>17.98</v>
      </c>
      <c r="B598">
        <v>109</v>
      </c>
    </row>
    <row r="599" spans="1:2">
      <c r="A599" s="26">
        <v>18</v>
      </c>
      <c r="B599">
        <v>108</v>
      </c>
    </row>
    <row r="600" spans="1:2">
      <c r="A600" s="26">
        <v>18.02</v>
      </c>
      <c r="B600">
        <v>107</v>
      </c>
    </row>
    <row r="601" spans="1:2">
      <c r="A601" s="26">
        <v>18.04</v>
      </c>
      <c r="B601">
        <v>106</v>
      </c>
    </row>
    <row r="602" spans="1:2">
      <c r="A602" s="26">
        <v>18.059999999999999</v>
      </c>
      <c r="B602">
        <v>105</v>
      </c>
    </row>
    <row r="603" spans="1:2">
      <c r="A603" s="26">
        <v>18.079999999999998</v>
      </c>
      <c r="B603">
        <v>104</v>
      </c>
    </row>
    <row r="604" spans="1:2">
      <c r="A604" s="26">
        <v>18.100000000000001</v>
      </c>
      <c r="B604">
        <v>103</v>
      </c>
    </row>
    <row r="605" spans="1:2">
      <c r="A605" s="26">
        <v>18.12</v>
      </c>
      <c r="B605">
        <v>102</v>
      </c>
    </row>
    <row r="606" spans="1:2">
      <c r="A606" s="26">
        <v>18.14</v>
      </c>
      <c r="B606">
        <v>101</v>
      </c>
    </row>
    <row r="607" spans="1:2">
      <c r="A607" s="26">
        <v>18.16</v>
      </c>
      <c r="B607">
        <v>100</v>
      </c>
    </row>
    <row r="608" spans="1:2">
      <c r="A608" s="26">
        <v>18.18</v>
      </c>
      <c r="B608">
        <v>99</v>
      </c>
    </row>
    <row r="609" spans="1:2">
      <c r="A609" s="26">
        <v>18.2</v>
      </c>
      <c r="B609">
        <v>98</v>
      </c>
    </row>
    <row r="610" spans="1:2">
      <c r="A610" s="26">
        <v>18.22</v>
      </c>
      <c r="B610">
        <v>97</v>
      </c>
    </row>
    <row r="611" spans="1:2">
      <c r="A611" s="26">
        <v>18.239999999999998</v>
      </c>
      <c r="B611">
        <v>96</v>
      </c>
    </row>
    <row r="612" spans="1:2">
      <c r="A612" s="26">
        <v>18.260000000000002</v>
      </c>
      <c r="B612">
        <v>95</v>
      </c>
    </row>
    <row r="613" spans="1:2">
      <c r="A613" s="26">
        <v>18.28</v>
      </c>
      <c r="B613">
        <v>94</v>
      </c>
    </row>
    <row r="614" spans="1:2">
      <c r="A614" s="26">
        <v>18.3</v>
      </c>
      <c r="B614">
        <v>93</v>
      </c>
    </row>
    <row r="615" spans="1:2">
      <c r="A615" s="26">
        <v>18.32</v>
      </c>
      <c r="B615">
        <v>92</v>
      </c>
    </row>
    <row r="616" spans="1:2">
      <c r="A616" s="26">
        <v>18.34</v>
      </c>
      <c r="B616">
        <v>91</v>
      </c>
    </row>
    <row r="617" spans="1:2">
      <c r="A617" s="26">
        <v>18.36</v>
      </c>
      <c r="B617">
        <v>90</v>
      </c>
    </row>
    <row r="618" spans="1:2">
      <c r="A618" s="26">
        <v>18.38</v>
      </c>
      <c r="B618">
        <v>89</v>
      </c>
    </row>
    <row r="619" spans="1:2">
      <c r="A619" s="26">
        <v>18.399999999999999</v>
      </c>
      <c r="B619">
        <v>88</v>
      </c>
    </row>
    <row r="620" spans="1:2">
      <c r="A620" s="26">
        <v>18.420000000000002</v>
      </c>
      <c r="B620">
        <v>87</v>
      </c>
    </row>
    <row r="621" spans="1:2">
      <c r="A621" s="26">
        <v>18.440000000000001</v>
      </c>
      <c r="B621">
        <v>86</v>
      </c>
    </row>
    <row r="622" spans="1:2">
      <c r="A622" s="26">
        <v>18.46</v>
      </c>
      <c r="B622">
        <v>85</v>
      </c>
    </row>
    <row r="623" spans="1:2">
      <c r="A623" s="26">
        <v>18.48</v>
      </c>
      <c r="B623">
        <v>84</v>
      </c>
    </row>
    <row r="624" spans="1:2">
      <c r="A624" s="26">
        <v>18.5</v>
      </c>
      <c r="B624">
        <v>83</v>
      </c>
    </row>
    <row r="625" spans="1:2">
      <c r="A625" s="26">
        <v>18.52</v>
      </c>
      <c r="B625">
        <v>82</v>
      </c>
    </row>
    <row r="626" spans="1:2">
      <c r="A626" s="26">
        <v>18.54</v>
      </c>
      <c r="B626">
        <v>81</v>
      </c>
    </row>
    <row r="627" spans="1:2">
      <c r="A627" s="26">
        <v>18.559999999999999</v>
      </c>
      <c r="B627">
        <v>80</v>
      </c>
    </row>
    <row r="628" spans="1:2">
      <c r="A628" s="26">
        <v>18.579999999999998</v>
      </c>
      <c r="B628">
        <v>79</v>
      </c>
    </row>
    <row r="629" spans="1:2">
      <c r="A629" s="26">
        <v>18.600000000000001</v>
      </c>
      <c r="B629">
        <v>78</v>
      </c>
    </row>
    <row r="630" spans="1:2">
      <c r="A630" s="26">
        <v>18.62</v>
      </c>
      <c r="B630">
        <v>77</v>
      </c>
    </row>
    <row r="631" spans="1:2">
      <c r="A631" s="26">
        <v>18.64</v>
      </c>
      <c r="B631">
        <v>76</v>
      </c>
    </row>
    <row r="632" spans="1:2">
      <c r="A632" s="26">
        <v>18.66</v>
      </c>
      <c r="B632">
        <v>75</v>
      </c>
    </row>
    <row r="633" spans="1:2">
      <c r="A633" s="26">
        <v>18.68</v>
      </c>
      <c r="B633">
        <v>74</v>
      </c>
    </row>
    <row r="634" spans="1:2">
      <c r="A634" s="26">
        <v>18.7</v>
      </c>
      <c r="B634">
        <v>73</v>
      </c>
    </row>
    <row r="635" spans="1:2">
      <c r="A635" s="26">
        <v>18.72</v>
      </c>
      <c r="B635">
        <v>72</v>
      </c>
    </row>
    <row r="636" spans="1:2">
      <c r="A636" s="26">
        <v>18.739999999999998</v>
      </c>
      <c r="B636">
        <v>71</v>
      </c>
    </row>
    <row r="637" spans="1:2">
      <c r="A637" s="26">
        <v>18.760000000000002</v>
      </c>
      <c r="B637">
        <v>70</v>
      </c>
    </row>
    <row r="638" spans="1:2">
      <c r="A638" s="26">
        <v>18.78</v>
      </c>
      <c r="B638">
        <v>69</v>
      </c>
    </row>
    <row r="639" spans="1:2">
      <c r="A639" s="26">
        <v>18.8</v>
      </c>
      <c r="B639">
        <v>68</v>
      </c>
    </row>
    <row r="640" spans="1:2">
      <c r="A640" s="26">
        <v>18.82</v>
      </c>
      <c r="B640">
        <v>67</v>
      </c>
    </row>
    <row r="641" spans="1:2">
      <c r="A641" s="26">
        <v>18.84</v>
      </c>
      <c r="B641">
        <v>66</v>
      </c>
    </row>
    <row r="642" spans="1:2">
      <c r="A642" s="26">
        <v>18.87</v>
      </c>
      <c r="B642">
        <v>65</v>
      </c>
    </row>
    <row r="643" spans="1:2">
      <c r="A643" s="26">
        <v>18.89</v>
      </c>
      <c r="B643">
        <v>64</v>
      </c>
    </row>
    <row r="644" spans="1:2">
      <c r="A644" s="26">
        <v>18.920000000000002</v>
      </c>
      <c r="B644">
        <v>63</v>
      </c>
    </row>
    <row r="645" spans="1:2">
      <c r="A645" s="26">
        <v>18.940000000000001</v>
      </c>
      <c r="B645">
        <v>62</v>
      </c>
    </row>
    <row r="646" spans="1:2">
      <c r="A646" s="26">
        <v>18.97</v>
      </c>
      <c r="B646">
        <v>61</v>
      </c>
    </row>
    <row r="647" spans="1:2">
      <c r="A647" s="26">
        <v>18.989999999999998</v>
      </c>
      <c r="B647">
        <v>60</v>
      </c>
    </row>
    <row r="648" spans="1:2">
      <c r="A648" s="26">
        <v>19.02</v>
      </c>
      <c r="B648">
        <v>59</v>
      </c>
    </row>
    <row r="649" spans="1:2">
      <c r="A649" s="26">
        <v>19.04</v>
      </c>
      <c r="B649">
        <v>58</v>
      </c>
    </row>
    <row r="650" spans="1:2">
      <c r="A650" s="26">
        <v>19.07</v>
      </c>
      <c r="B650">
        <v>57</v>
      </c>
    </row>
    <row r="651" spans="1:2">
      <c r="A651" s="26">
        <v>19.09</v>
      </c>
      <c r="B651">
        <v>56</v>
      </c>
    </row>
    <row r="652" spans="1:2">
      <c r="A652" s="26">
        <v>19.12</v>
      </c>
      <c r="B652">
        <v>55</v>
      </c>
    </row>
    <row r="653" spans="1:2">
      <c r="A653" s="26">
        <v>19.14</v>
      </c>
      <c r="B653">
        <v>54</v>
      </c>
    </row>
    <row r="654" spans="1:2">
      <c r="A654" s="26">
        <v>19.170000000000002</v>
      </c>
      <c r="B654">
        <v>53</v>
      </c>
    </row>
    <row r="655" spans="1:2">
      <c r="A655" s="26">
        <v>19.190000000000001</v>
      </c>
      <c r="B655">
        <v>52</v>
      </c>
    </row>
    <row r="656" spans="1:2">
      <c r="A656" s="26">
        <v>19.22</v>
      </c>
      <c r="B656">
        <v>51</v>
      </c>
    </row>
    <row r="657" spans="1:2">
      <c r="A657" s="26">
        <v>19.239999999999998</v>
      </c>
      <c r="B657">
        <v>50</v>
      </c>
    </row>
    <row r="658" spans="1:2">
      <c r="A658" s="26">
        <v>19.27</v>
      </c>
      <c r="B658">
        <v>49</v>
      </c>
    </row>
    <row r="659" spans="1:2">
      <c r="A659" s="26">
        <v>19.29</v>
      </c>
      <c r="B659">
        <v>48</v>
      </c>
    </row>
    <row r="660" spans="1:2">
      <c r="A660" s="26">
        <v>19.32</v>
      </c>
      <c r="B660">
        <v>47</v>
      </c>
    </row>
    <row r="661" spans="1:2">
      <c r="A661" s="26">
        <v>19.34</v>
      </c>
      <c r="B661">
        <v>46</v>
      </c>
    </row>
    <row r="662" spans="1:2">
      <c r="A662" s="26">
        <v>19.37</v>
      </c>
      <c r="B662">
        <v>45</v>
      </c>
    </row>
    <row r="663" spans="1:2">
      <c r="A663" s="26">
        <v>19.39</v>
      </c>
      <c r="B663">
        <v>44</v>
      </c>
    </row>
    <row r="664" spans="1:2">
      <c r="A664" s="26">
        <v>19.420000000000002</v>
      </c>
      <c r="B664">
        <v>43</v>
      </c>
    </row>
    <row r="665" spans="1:2">
      <c r="A665" s="26">
        <v>19.440000000000001</v>
      </c>
      <c r="B665">
        <v>42</v>
      </c>
    </row>
    <row r="666" spans="1:2">
      <c r="A666" s="26">
        <v>19.47</v>
      </c>
      <c r="B666">
        <v>41</v>
      </c>
    </row>
    <row r="667" spans="1:2">
      <c r="A667" s="26">
        <v>19.489999999999998</v>
      </c>
      <c r="B667">
        <v>40</v>
      </c>
    </row>
    <row r="668" spans="1:2">
      <c r="A668" s="26">
        <v>19.52</v>
      </c>
      <c r="B668">
        <v>39</v>
      </c>
    </row>
    <row r="669" spans="1:2">
      <c r="A669" s="26">
        <v>19.54</v>
      </c>
      <c r="B669">
        <v>38</v>
      </c>
    </row>
    <row r="670" spans="1:2">
      <c r="A670" s="26">
        <v>19.57</v>
      </c>
      <c r="B670">
        <v>37</v>
      </c>
    </row>
    <row r="671" spans="1:2">
      <c r="A671" s="26">
        <v>19.59</v>
      </c>
      <c r="B671">
        <v>36</v>
      </c>
    </row>
    <row r="672" spans="1:2">
      <c r="A672" s="26">
        <v>19.62</v>
      </c>
      <c r="B672">
        <v>35</v>
      </c>
    </row>
    <row r="673" spans="1:2">
      <c r="A673" s="26">
        <v>19.64</v>
      </c>
      <c r="B673">
        <v>34</v>
      </c>
    </row>
    <row r="674" spans="1:2">
      <c r="A674" s="26">
        <v>19.670000000000002</v>
      </c>
      <c r="B674">
        <v>33</v>
      </c>
    </row>
    <row r="675" spans="1:2">
      <c r="A675" s="26">
        <v>19.71</v>
      </c>
      <c r="B675">
        <v>32</v>
      </c>
    </row>
    <row r="676" spans="1:2">
      <c r="A676" s="26">
        <v>19.739999999999998</v>
      </c>
      <c r="B676">
        <v>31</v>
      </c>
    </row>
    <row r="677" spans="1:2">
      <c r="A677" s="26">
        <v>19.77</v>
      </c>
      <c r="B677">
        <v>30</v>
      </c>
    </row>
    <row r="678" spans="1:2">
      <c r="A678" s="26">
        <v>19.809999999999999</v>
      </c>
      <c r="B678">
        <v>29</v>
      </c>
    </row>
    <row r="679" spans="1:2">
      <c r="A679" s="26">
        <v>19.84</v>
      </c>
      <c r="B679">
        <v>28</v>
      </c>
    </row>
    <row r="680" spans="1:2">
      <c r="A680" s="26">
        <v>19.87</v>
      </c>
      <c r="B680">
        <v>27</v>
      </c>
    </row>
    <row r="681" spans="1:2">
      <c r="A681" s="26">
        <v>19.91</v>
      </c>
      <c r="B681">
        <v>26</v>
      </c>
    </row>
    <row r="682" spans="1:2">
      <c r="A682" s="26">
        <v>19.940000000000001</v>
      </c>
      <c r="B682">
        <v>25</v>
      </c>
    </row>
    <row r="683" spans="1:2">
      <c r="A683" s="26">
        <v>19.97</v>
      </c>
      <c r="B683">
        <v>24</v>
      </c>
    </row>
    <row r="684" spans="1:2">
      <c r="A684" s="26">
        <v>20.010000000000002</v>
      </c>
      <c r="B684">
        <v>23</v>
      </c>
    </row>
    <row r="685" spans="1:2">
      <c r="A685" s="26">
        <v>20.04</v>
      </c>
      <c r="B685">
        <v>22</v>
      </c>
    </row>
    <row r="686" spans="1:2">
      <c r="A686" s="26">
        <v>20.07</v>
      </c>
      <c r="B686">
        <v>21</v>
      </c>
    </row>
    <row r="687" spans="1:2">
      <c r="A687" s="26">
        <v>20.11</v>
      </c>
      <c r="B687">
        <v>20</v>
      </c>
    </row>
    <row r="688" spans="1:2">
      <c r="A688" s="26">
        <v>20.14</v>
      </c>
      <c r="B688">
        <v>19</v>
      </c>
    </row>
    <row r="689" spans="1:2">
      <c r="A689" s="26">
        <v>20.190000000000001</v>
      </c>
      <c r="B689">
        <v>18</v>
      </c>
    </row>
    <row r="690" spans="1:2">
      <c r="A690" s="26">
        <v>20.239999999999998</v>
      </c>
      <c r="B690">
        <v>17</v>
      </c>
    </row>
    <row r="691" spans="1:2">
      <c r="A691" s="26">
        <v>20.29</v>
      </c>
      <c r="B691">
        <v>16</v>
      </c>
    </row>
    <row r="692" spans="1:2">
      <c r="A692" s="26">
        <v>20.34</v>
      </c>
      <c r="B692">
        <v>15</v>
      </c>
    </row>
    <row r="693" spans="1:2">
      <c r="A693" s="26">
        <v>20.39</v>
      </c>
      <c r="B693">
        <v>14</v>
      </c>
    </row>
    <row r="694" spans="1:2">
      <c r="A694" s="26">
        <v>20.440000000000001</v>
      </c>
      <c r="B694">
        <v>13</v>
      </c>
    </row>
    <row r="695" spans="1:2">
      <c r="A695" s="26">
        <v>20.49</v>
      </c>
      <c r="B695">
        <v>12</v>
      </c>
    </row>
    <row r="696" spans="1:2">
      <c r="A696" s="26">
        <v>20.54</v>
      </c>
      <c r="B696">
        <v>11</v>
      </c>
    </row>
    <row r="697" spans="1:2">
      <c r="A697" s="26">
        <v>20.59</v>
      </c>
      <c r="B697">
        <v>10</v>
      </c>
    </row>
    <row r="698" spans="1:2">
      <c r="A698" s="26">
        <v>20.64</v>
      </c>
      <c r="B698">
        <v>9</v>
      </c>
    </row>
    <row r="699" spans="1:2">
      <c r="A699" s="26">
        <v>20.74</v>
      </c>
      <c r="B699">
        <v>8</v>
      </c>
    </row>
    <row r="700" spans="1:2">
      <c r="A700" s="26">
        <v>20.84</v>
      </c>
      <c r="B700">
        <v>7</v>
      </c>
    </row>
    <row r="701" spans="1:2">
      <c r="A701" s="26">
        <v>20.94</v>
      </c>
      <c r="B701">
        <v>6</v>
      </c>
    </row>
    <row r="702" spans="1:2">
      <c r="A702" s="26">
        <v>21.04</v>
      </c>
      <c r="B702">
        <v>5</v>
      </c>
    </row>
    <row r="703" spans="1:2">
      <c r="A703" s="26">
        <v>21.14</v>
      </c>
      <c r="B703">
        <v>4</v>
      </c>
    </row>
    <row r="704" spans="1:2">
      <c r="A704" s="26">
        <v>21.24</v>
      </c>
      <c r="B704">
        <v>3</v>
      </c>
    </row>
    <row r="705" spans="1:2">
      <c r="A705" s="26">
        <v>21.34</v>
      </c>
      <c r="B705">
        <v>2</v>
      </c>
    </row>
    <row r="706" spans="1:2">
      <c r="A706" s="26">
        <v>21.44</v>
      </c>
      <c r="B706">
        <v>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2A57-FC1E-4FEF-8336-C50D9A743436}">
  <dimension ref="A1:B76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3"/>
  <cols>
    <col min="1" max="1" width="6.1640625" style="26" bestFit="1" customWidth="1"/>
    <col min="2" max="2" width="6.83203125" bestFit="1" customWidth="1"/>
  </cols>
  <sheetData>
    <row r="1" spans="1:2">
      <c r="A1" s="26" t="s">
        <v>21</v>
      </c>
      <c r="B1" t="s">
        <v>22</v>
      </c>
    </row>
    <row r="2" spans="1:2">
      <c r="A2" s="26">
        <v>11.24</v>
      </c>
      <c r="B2">
        <v>967</v>
      </c>
    </row>
    <row r="3" spans="1:2">
      <c r="A3" s="26">
        <v>11.25</v>
      </c>
      <c r="B3">
        <v>965</v>
      </c>
    </row>
    <row r="4" spans="1:2">
      <c r="A4" s="26">
        <v>11.26</v>
      </c>
      <c r="B4">
        <v>963</v>
      </c>
    </row>
    <row r="5" spans="1:2">
      <c r="A5" s="26">
        <v>11.27</v>
      </c>
      <c r="B5">
        <v>961</v>
      </c>
    </row>
    <row r="6" spans="1:2">
      <c r="A6" s="26">
        <v>11.28</v>
      </c>
      <c r="B6">
        <v>959</v>
      </c>
    </row>
    <row r="7" spans="1:2">
      <c r="A7" s="26">
        <v>11.29</v>
      </c>
      <c r="B7">
        <v>957</v>
      </c>
    </row>
    <row r="8" spans="1:2">
      <c r="A8" s="26">
        <v>11.3</v>
      </c>
      <c r="B8">
        <v>954</v>
      </c>
    </row>
    <row r="9" spans="1:2">
      <c r="A9" s="26">
        <v>11.31</v>
      </c>
      <c r="B9">
        <v>952</v>
      </c>
    </row>
    <row r="10" spans="1:2">
      <c r="A10" s="26">
        <v>11.32</v>
      </c>
      <c r="B10">
        <v>950</v>
      </c>
    </row>
    <row r="11" spans="1:2">
      <c r="A11" s="26">
        <v>11.33</v>
      </c>
      <c r="B11">
        <v>948</v>
      </c>
    </row>
    <row r="12" spans="1:2">
      <c r="A12" s="26">
        <v>11.34</v>
      </c>
      <c r="B12">
        <v>945</v>
      </c>
    </row>
    <row r="13" spans="1:2">
      <c r="A13" s="26">
        <v>11.35</v>
      </c>
      <c r="B13">
        <v>943</v>
      </c>
    </row>
    <row r="14" spans="1:2">
      <c r="A14" s="26">
        <v>11.36</v>
      </c>
      <c r="B14">
        <v>941</v>
      </c>
    </row>
    <row r="15" spans="1:2">
      <c r="A15" s="26">
        <v>11.37</v>
      </c>
      <c r="B15">
        <v>939</v>
      </c>
    </row>
    <row r="16" spans="1:2">
      <c r="A16" s="26">
        <v>11.38</v>
      </c>
      <c r="B16">
        <v>937</v>
      </c>
    </row>
    <row r="17" spans="1:2">
      <c r="A17" s="26">
        <v>11.39</v>
      </c>
      <c r="B17">
        <v>935</v>
      </c>
    </row>
    <row r="18" spans="1:2">
      <c r="A18" s="26">
        <v>11.4</v>
      </c>
      <c r="B18">
        <v>933</v>
      </c>
    </row>
    <row r="19" spans="1:2">
      <c r="A19" s="26">
        <v>11.41</v>
      </c>
      <c r="B19">
        <v>931</v>
      </c>
    </row>
    <row r="20" spans="1:2">
      <c r="A20" s="26">
        <v>11.42</v>
      </c>
      <c r="B20">
        <v>929</v>
      </c>
    </row>
    <row r="21" spans="1:2">
      <c r="A21" s="26">
        <v>11.43</v>
      </c>
      <c r="B21">
        <v>927</v>
      </c>
    </row>
    <row r="22" spans="1:2">
      <c r="A22" s="26">
        <v>11.44</v>
      </c>
      <c r="B22">
        <v>924</v>
      </c>
    </row>
    <row r="23" spans="1:2">
      <c r="A23" s="26">
        <v>11.45</v>
      </c>
      <c r="B23">
        <v>923</v>
      </c>
    </row>
    <row r="24" spans="1:2">
      <c r="A24" s="26">
        <v>11.46</v>
      </c>
      <c r="B24">
        <v>921</v>
      </c>
    </row>
    <row r="25" spans="1:2">
      <c r="A25" s="26">
        <v>11.47</v>
      </c>
      <c r="B25">
        <v>919</v>
      </c>
    </row>
    <row r="26" spans="1:2">
      <c r="A26" s="26">
        <v>11.48</v>
      </c>
      <c r="B26">
        <v>917</v>
      </c>
    </row>
    <row r="27" spans="1:2">
      <c r="A27" s="26">
        <v>11.49</v>
      </c>
      <c r="B27">
        <v>915</v>
      </c>
    </row>
    <row r="28" spans="1:2">
      <c r="A28" s="26">
        <v>11.5</v>
      </c>
      <c r="B28">
        <v>913</v>
      </c>
    </row>
    <row r="29" spans="1:2">
      <c r="A29" s="26">
        <v>11.51</v>
      </c>
      <c r="B29">
        <v>911</v>
      </c>
    </row>
    <row r="30" spans="1:2">
      <c r="A30" s="26">
        <v>11.52</v>
      </c>
      <c r="B30">
        <v>909</v>
      </c>
    </row>
    <row r="31" spans="1:2">
      <c r="A31" s="26">
        <v>11.53</v>
      </c>
      <c r="B31">
        <v>907</v>
      </c>
    </row>
    <row r="32" spans="1:2">
      <c r="A32" s="26">
        <v>11.54</v>
      </c>
      <c r="B32">
        <v>904</v>
      </c>
    </row>
    <row r="33" spans="1:2">
      <c r="A33" s="26">
        <v>11.55</v>
      </c>
      <c r="B33">
        <v>903</v>
      </c>
    </row>
    <row r="34" spans="1:2">
      <c r="A34" s="26">
        <v>11.56</v>
      </c>
      <c r="B34">
        <v>901</v>
      </c>
    </row>
    <row r="35" spans="1:2">
      <c r="A35" s="26">
        <v>11.57</v>
      </c>
      <c r="B35">
        <v>899</v>
      </c>
    </row>
    <row r="36" spans="1:2">
      <c r="A36" s="26">
        <v>11.58</v>
      </c>
      <c r="B36">
        <v>897</v>
      </c>
    </row>
    <row r="37" spans="1:2">
      <c r="A37" s="26">
        <v>11.59</v>
      </c>
      <c r="B37">
        <v>895</v>
      </c>
    </row>
    <row r="38" spans="1:2">
      <c r="A38" s="26">
        <v>11.6</v>
      </c>
      <c r="B38">
        <v>893</v>
      </c>
    </row>
    <row r="39" spans="1:2">
      <c r="A39" s="26">
        <v>11.61</v>
      </c>
      <c r="B39">
        <v>891</v>
      </c>
    </row>
    <row r="40" spans="1:2">
      <c r="A40" s="26">
        <v>11.62</v>
      </c>
      <c r="B40">
        <v>889</v>
      </c>
    </row>
    <row r="41" spans="1:2">
      <c r="A41" s="26">
        <v>11.63</v>
      </c>
      <c r="B41">
        <v>887</v>
      </c>
    </row>
    <row r="42" spans="1:2">
      <c r="A42" s="26">
        <v>11.64</v>
      </c>
      <c r="B42">
        <v>884</v>
      </c>
    </row>
    <row r="43" spans="1:2">
      <c r="A43" s="26">
        <v>11.65</v>
      </c>
      <c r="B43">
        <v>883</v>
      </c>
    </row>
    <row r="44" spans="1:2">
      <c r="A44" s="26">
        <v>11.66</v>
      </c>
      <c r="B44">
        <v>881</v>
      </c>
    </row>
    <row r="45" spans="1:2">
      <c r="A45" s="26">
        <v>11.67</v>
      </c>
      <c r="B45">
        <v>879</v>
      </c>
    </row>
    <row r="46" spans="1:2">
      <c r="A46" s="26">
        <v>11.68</v>
      </c>
      <c r="B46">
        <v>877</v>
      </c>
    </row>
    <row r="47" spans="1:2">
      <c r="A47" s="26">
        <v>11.69</v>
      </c>
      <c r="B47">
        <v>875</v>
      </c>
    </row>
    <row r="48" spans="1:2">
      <c r="A48" s="26">
        <v>11.7</v>
      </c>
      <c r="B48">
        <v>873</v>
      </c>
    </row>
    <row r="49" spans="1:2">
      <c r="A49" s="26">
        <v>11.71</v>
      </c>
      <c r="B49">
        <v>871</v>
      </c>
    </row>
    <row r="50" spans="1:2">
      <c r="A50" s="26">
        <v>11.72</v>
      </c>
      <c r="B50">
        <v>869</v>
      </c>
    </row>
    <row r="51" spans="1:2">
      <c r="A51" s="26">
        <v>11.73</v>
      </c>
      <c r="B51">
        <v>867</v>
      </c>
    </row>
    <row r="52" spans="1:2">
      <c r="A52" s="26">
        <v>11.74</v>
      </c>
      <c r="B52">
        <v>865</v>
      </c>
    </row>
    <row r="53" spans="1:2">
      <c r="A53" s="26">
        <v>11.75</v>
      </c>
      <c r="B53">
        <v>864</v>
      </c>
    </row>
    <row r="54" spans="1:2">
      <c r="A54" s="26">
        <v>11.76</v>
      </c>
      <c r="B54">
        <v>862</v>
      </c>
    </row>
    <row r="55" spans="1:2">
      <c r="A55" s="26">
        <v>11.77</v>
      </c>
      <c r="B55">
        <v>860</v>
      </c>
    </row>
    <row r="56" spans="1:2">
      <c r="A56" s="26">
        <v>11.78</v>
      </c>
      <c r="B56">
        <v>858</v>
      </c>
    </row>
    <row r="57" spans="1:2">
      <c r="A57" s="26">
        <v>11.79</v>
      </c>
      <c r="B57">
        <v>856</v>
      </c>
    </row>
    <row r="58" spans="1:2">
      <c r="A58" s="26">
        <v>11.8</v>
      </c>
      <c r="B58">
        <v>854</v>
      </c>
    </row>
    <row r="59" spans="1:2">
      <c r="A59" s="26">
        <v>11.81</v>
      </c>
      <c r="B59">
        <v>852</v>
      </c>
    </row>
    <row r="60" spans="1:2">
      <c r="A60" s="26">
        <v>11.82</v>
      </c>
      <c r="B60">
        <v>850</v>
      </c>
    </row>
    <row r="61" spans="1:2">
      <c r="A61" s="26">
        <v>11.83</v>
      </c>
      <c r="B61">
        <v>848</v>
      </c>
    </row>
    <row r="62" spans="1:2">
      <c r="A62" s="26">
        <v>11.84</v>
      </c>
      <c r="B62">
        <v>846</v>
      </c>
    </row>
    <row r="63" spans="1:2">
      <c r="A63" s="26">
        <v>11.85</v>
      </c>
      <c r="B63">
        <v>845</v>
      </c>
    </row>
    <row r="64" spans="1:2">
      <c r="A64" s="26">
        <v>11.86</v>
      </c>
      <c r="B64">
        <v>843</v>
      </c>
    </row>
    <row r="65" spans="1:2">
      <c r="A65" s="26">
        <v>11.87</v>
      </c>
      <c r="B65">
        <v>841</v>
      </c>
    </row>
    <row r="66" spans="1:2">
      <c r="A66" s="26">
        <v>11.88</v>
      </c>
      <c r="B66">
        <v>839</v>
      </c>
    </row>
    <row r="67" spans="1:2">
      <c r="A67" s="26">
        <v>11.89</v>
      </c>
      <c r="B67">
        <v>837</v>
      </c>
    </row>
    <row r="68" spans="1:2">
      <c r="A68" s="26">
        <v>11.9</v>
      </c>
      <c r="B68">
        <v>836</v>
      </c>
    </row>
    <row r="69" spans="1:2">
      <c r="A69" s="26">
        <v>11.91</v>
      </c>
      <c r="B69">
        <v>834</v>
      </c>
    </row>
    <row r="70" spans="1:2">
      <c r="A70" s="26">
        <v>11.92</v>
      </c>
      <c r="B70">
        <v>832</v>
      </c>
    </row>
    <row r="71" spans="1:2">
      <c r="A71" s="26">
        <v>11.93</v>
      </c>
      <c r="B71">
        <v>830</v>
      </c>
    </row>
    <row r="72" spans="1:2">
      <c r="A72" s="26">
        <v>11.94</v>
      </c>
      <c r="B72">
        <v>828</v>
      </c>
    </row>
    <row r="73" spans="1:2">
      <c r="A73" s="26">
        <v>11.95</v>
      </c>
      <c r="B73">
        <v>827</v>
      </c>
    </row>
    <row r="74" spans="1:2">
      <c r="A74" s="26">
        <v>11.96</v>
      </c>
      <c r="B74">
        <v>825</v>
      </c>
    </row>
    <row r="75" spans="1:2">
      <c r="A75" s="26">
        <v>11.97</v>
      </c>
      <c r="B75">
        <v>823</v>
      </c>
    </row>
    <row r="76" spans="1:2">
      <c r="A76" s="26">
        <v>11.98</v>
      </c>
      <c r="B76">
        <v>821</v>
      </c>
    </row>
    <row r="77" spans="1:2">
      <c r="A77" s="26">
        <v>11.99</v>
      </c>
      <c r="B77">
        <v>819</v>
      </c>
    </row>
    <row r="78" spans="1:2">
      <c r="A78" s="26">
        <v>12</v>
      </c>
      <c r="B78">
        <v>818</v>
      </c>
    </row>
    <row r="79" spans="1:2">
      <c r="A79" s="26">
        <v>12.01</v>
      </c>
      <c r="B79">
        <v>816</v>
      </c>
    </row>
    <row r="80" spans="1:2">
      <c r="A80" s="26">
        <v>12.02</v>
      </c>
      <c r="B80">
        <v>814</v>
      </c>
    </row>
    <row r="81" spans="1:2">
      <c r="A81" s="26">
        <v>12.03</v>
      </c>
      <c r="B81">
        <v>812</v>
      </c>
    </row>
    <row r="82" spans="1:2">
      <c r="A82" s="26">
        <v>12.04</v>
      </c>
      <c r="B82">
        <v>810</v>
      </c>
    </row>
    <row r="83" spans="1:2">
      <c r="A83" s="26">
        <v>12.05</v>
      </c>
      <c r="B83">
        <v>809</v>
      </c>
    </row>
    <row r="84" spans="1:2">
      <c r="A84" s="26">
        <v>12.06</v>
      </c>
      <c r="B84">
        <v>807</v>
      </c>
    </row>
    <row r="85" spans="1:2">
      <c r="A85" s="26">
        <v>12.07</v>
      </c>
      <c r="B85">
        <v>805</v>
      </c>
    </row>
    <row r="86" spans="1:2">
      <c r="A86" s="26">
        <v>12.08</v>
      </c>
      <c r="B86">
        <v>803</v>
      </c>
    </row>
    <row r="87" spans="1:2">
      <c r="A87" s="26">
        <v>12.09</v>
      </c>
      <c r="B87">
        <v>801</v>
      </c>
    </row>
    <row r="88" spans="1:2">
      <c r="A88" s="26">
        <v>12.1</v>
      </c>
      <c r="B88">
        <v>800</v>
      </c>
    </row>
    <row r="89" spans="1:2">
      <c r="A89" s="26">
        <v>12.11</v>
      </c>
      <c r="B89">
        <v>798</v>
      </c>
    </row>
    <row r="90" spans="1:2">
      <c r="A90" s="26">
        <v>12.12</v>
      </c>
      <c r="B90">
        <v>796</v>
      </c>
    </row>
    <row r="91" spans="1:2">
      <c r="A91" s="26">
        <v>12.13</v>
      </c>
      <c r="B91">
        <v>794</v>
      </c>
    </row>
    <row r="92" spans="1:2">
      <c r="A92" s="26">
        <v>12.14</v>
      </c>
      <c r="B92">
        <v>792</v>
      </c>
    </row>
    <row r="93" spans="1:2">
      <c r="A93" s="26">
        <v>12.15</v>
      </c>
      <c r="B93">
        <v>791</v>
      </c>
    </row>
    <row r="94" spans="1:2">
      <c r="A94" s="26">
        <v>12.16</v>
      </c>
      <c r="B94">
        <v>789</v>
      </c>
    </row>
    <row r="95" spans="1:2">
      <c r="A95" s="26">
        <v>12.17</v>
      </c>
      <c r="B95">
        <v>787</v>
      </c>
    </row>
    <row r="96" spans="1:2">
      <c r="A96" s="26">
        <v>12.18</v>
      </c>
      <c r="B96">
        <v>786</v>
      </c>
    </row>
    <row r="97" spans="1:2">
      <c r="A97" s="26">
        <v>12.19</v>
      </c>
      <c r="B97">
        <v>784</v>
      </c>
    </row>
    <row r="98" spans="1:2">
      <c r="A98" s="26">
        <v>12.2</v>
      </c>
      <c r="B98">
        <v>782</v>
      </c>
    </row>
    <row r="99" spans="1:2">
      <c r="A99" s="26">
        <v>12.21</v>
      </c>
      <c r="B99">
        <v>780</v>
      </c>
    </row>
    <row r="100" spans="1:2">
      <c r="A100" s="26">
        <v>12.22</v>
      </c>
      <c r="B100">
        <v>779</v>
      </c>
    </row>
    <row r="101" spans="1:2">
      <c r="A101" s="26">
        <v>12.23</v>
      </c>
      <c r="B101">
        <v>777</v>
      </c>
    </row>
    <row r="102" spans="1:2">
      <c r="A102" s="26">
        <v>12.24</v>
      </c>
      <c r="B102">
        <v>775</v>
      </c>
    </row>
    <row r="103" spans="1:2">
      <c r="A103" s="26">
        <v>12.25</v>
      </c>
      <c r="B103">
        <v>774</v>
      </c>
    </row>
    <row r="104" spans="1:2">
      <c r="A104" s="26">
        <v>12.26</v>
      </c>
      <c r="B104">
        <v>772</v>
      </c>
    </row>
    <row r="105" spans="1:2">
      <c r="A105" s="26">
        <v>12.27</v>
      </c>
      <c r="B105">
        <v>770</v>
      </c>
    </row>
    <row r="106" spans="1:2">
      <c r="A106" s="26">
        <v>12.28</v>
      </c>
      <c r="B106">
        <v>769</v>
      </c>
    </row>
    <row r="107" spans="1:2">
      <c r="A107" s="26">
        <v>12.29</v>
      </c>
      <c r="B107">
        <v>767</v>
      </c>
    </row>
    <row r="108" spans="1:2">
      <c r="A108" s="26">
        <v>12.3</v>
      </c>
      <c r="B108">
        <v>765</v>
      </c>
    </row>
    <row r="109" spans="1:2">
      <c r="A109" s="26">
        <v>12.31</v>
      </c>
      <c r="B109">
        <v>763</v>
      </c>
    </row>
    <row r="110" spans="1:2">
      <c r="A110" s="26">
        <v>12.32</v>
      </c>
      <c r="B110">
        <v>762</v>
      </c>
    </row>
    <row r="111" spans="1:2">
      <c r="A111" s="26">
        <v>12.33</v>
      </c>
      <c r="B111">
        <v>760</v>
      </c>
    </row>
    <row r="112" spans="1:2">
      <c r="A112" s="26">
        <v>12.34</v>
      </c>
      <c r="B112">
        <v>758</v>
      </c>
    </row>
    <row r="113" spans="1:2">
      <c r="A113" s="26">
        <v>12.35</v>
      </c>
      <c r="B113">
        <v>757</v>
      </c>
    </row>
    <row r="114" spans="1:2">
      <c r="A114" s="26">
        <v>12.36</v>
      </c>
      <c r="B114">
        <v>755</v>
      </c>
    </row>
    <row r="115" spans="1:2">
      <c r="A115" s="26">
        <v>12.37</v>
      </c>
      <c r="B115">
        <v>753</v>
      </c>
    </row>
    <row r="116" spans="1:2">
      <c r="A116" s="26">
        <v>12.38</v>
      </c>
      <c r="B116">
        <v>752</v>
      </c>
    </row>
    <row r="117" spans="1:2">
      <c r="A117" s="26">
        <v>12.39</v>
      </c>
      <c r="B117">
        <v>750</v>
      </c>
    </row>
    <row r="118" spans="1:2">
      <c r="A118" s="26">
        <v>12.4</v>
      </c>
      <c r="B118">
        <v>748</v>
      </c>
    </row>
    <row r="119" spans="1:2">
      <c r="A119" s="26">
        <v>12.41</v>
      </c>
      <c r="B119">
        <v>746</v>
      </c>
    </row>
    <row r="120" spans="1:2">
      <c r="A120" s="26">
        <v>12.42</v>
      </c>
      <c r="B120">
        <v>745</v>
      </c>
    </row>
    <row r="121" spans="1:2">
      <c r="A121" s="26">
        <v>12.43</v>
      </c>
      <c r="B121">
        <v>743</v>
      </c>
    </row>
    <row r="122" spans="1:2">
      <c r="A122" s="26">
        <v>12.44</v>
      </c>
      <c r="B122">
        <v>741</v>
      </c>
    </row>
    <row r="123" spans="1:2">
      <c r="A123" s="26">
        <v>12.45</v>
      </c>
      <c r="B123">
        <v>740</v>
      </c>
    </row>
    <row r="124" spans="1:2">
      <c r="A124" s="26">
        <v>12.46</v>
      </c>
      <c r="B124">
        <v>738</v>
      </c>
    </row>
    <row r="125" spans="1:2">
      <c r="A125" s="26">
        <v>12.47</v>
      </c>
      <c r="B125">
        <v>736</v>
      </c>
    </row>
    <row r="126" spans="1:2">
      <c r="A126" s="26">
        <v>12.48</v>
      </c>
      <c r="B126">
        <v>735</v>
      </c>
    </row>
    <row r="127" spans="1:2">
      <c r="A127" s="26">
        <v>12.49</v>
      </c>
      <c r="B127">
        <v>733</v>
      </c>
    </row>
    <row r="128" spans="1:2">
      <c r="A128" s="26">
        <v>12.5</v>
      </c>
      <c r="B128">
        <v>731</v>
      </c>
    </row>
    <row r="129" spans="1:2">
      <c r="A129" s="26">
        <v>12.51</v>
      </c>
      <c r="B129">
        <v>729</v>
      </c>
    </row>
    <row r="130" spans="1:2">
      <c r="A130" s="26">
        <v>12.52</v>
      </c>
      <c r="B130">
        <v>728</v>
      </c>
    </row>
    <row r="131" spans="1:2">
      <c r="A131" s="26">
        <v>12.53</v>
      </c>
      <c r="B131">
        <v>726</v>
      </c>
    </row>
    <row r="132" spans="1:2">
      <c r="A132" s="26">
        <v>12.54</v>
      </c>
      <c r="B132">
        <v>724</v>
      </c>
    </row>
    <row r="133" spans="1:2">
      <c r="A133" s="26">
        <v>12.55</v>
      </c>
      <c r="B133">
        <v>723</v>
      </c>
    </row>
    <row r="134" spans="1:2">
      <c r="A134" s="26">
        <v>12.56</v>
      </c>
      <c r="B134">
        <v>721</v>
      </c>
    </row>
    <row r="135" spans="1:2">
      <c r="A135" s="26">
        <v>12.57</v>
      </c>
      <c r="B135">
        <v>720</v>
      </c>
    </row>
    <row r="136" spans="1:2">
      <c r="A136" s="26">
        <v>12.58</v>
      </c>
      <c r="B136">
        <v>718</v>
      </c>
    </row>
    <row r="137" spans="1:2">
      <c r="A137" s="26">
        <v>12.59</v>
      </c>
      <c r="B137">
        <v>716</v>
      </c>
    </row>
    <row r="138" spans="1:2">
      <c r="A138" s="26">
        <v>12.6</v>
      </c>
      <c r="B138">
        <v>715</v>
      </c>
    </row>
    <row r="139" spans="1:2">
      <c r="A139" s="26">
        <v>12.61</v>
      </c>
      <c r="B139">
        <v>713</v>
      </c>
    </row>
    <row r="140" spans="1:2">
      <c r="A140" s="26">
        <v>12.62</v>
      </c>
      <c r="B140">
        <v>712</v>
      </c>
    </row>
    <row r="141" spans="1:2">
      <c r="A141" s="26">
        <v>12.63</v>
      </c>
      <c r="B141">
        <v>710</v>
      </c>
    </row>
    <row r="142" spans="1:2">
      <c r="A142" s="26">
        <v>12.64</v>
      </c>
      <c r="B142">
        <v>708</v>
      </c>
    </row>
    <row r="143" spans="1:2">
      <c r="A143" s="26">
        <v>12.65</v>
      </c>
      <c r="B143">
        <v>707</v>
      </c>
    </row>
    <row r="144" spans="1:2">
      <c r="A144" s="26">
        <v>12.66</v>
      </c>
      <c r="B144">
        <v>705</v>
      </c>
    </row>
    <row r="145" spans="1:2">
      <c r="A145" s="26">
        <v>12.67</v>
      </c>
      <c r="B145">
        <v>704</v>
      </c>
    </row>
    <row r="146" spans="1:2">
      <c r="A146" s="26">
        <v>12.68</v>
      </c>
      <c r="B146">
        <v>702</v>
      </c>
    </row>
    <row r="147" spans="1:2">
      <c r="A147" s="26">
        <v>12.69</v>
      </c>
      <c r="B147">
        <v>700</v>
      </c>
    </row>
    <row r="148" spans="1:2">
      <c r="A148" s="26">
        <v>12.7</v>
      </c>
      <c r="B148">
        <v>699</v>
      </c>
    </row>
    <row r="149" spans="1:2">
      <c r="A149" s="26">
        <v>12.71</v>
      </c>
      <c r="B149">
        <v>697</v>
      </c>
    </row>
    <row r="150" spans="1:2">
      <c r="A150" s="26">
        <v>12.72</v>
      </c>
      <c r="B150">
        <v>696</v>
      </c>
    </row>
    <row r="151" spans="1:2">
      <c r="A151" s="26">
        <v>12.73</v>
      </c>
      <c r="B151">
        <v>694</v>
      </c>
    </row>
    <row r="152" spans="1:2">
      <c r="A152" s="26">
        <v>12.74</v>
      </c>
      <c r="B152">
        <v>692</v>
      </c>
    </row>
    <row r="153" spans="1:2">
      <c r="A153" s="26">
        <v>12.75</v>
      </c>
      <c r="B153">
        <v>691</v>
      </c>
    </row>
    <row r="154" spans="1:2">
      <c r="A154" s="26">
        <v>12.76</v>
      </c>
      <c r="B154">
        <v>689</v>
      </c>
    </row>
    <row r="155" spans="1:2">
      <c r="A155" s="26">
        <v>12.77</v>
      </c>
      <c r="B155">
        <v>688</v>
      </c>
    </row>
    <row r="156" spans="1:2">
      <c r="A156" s="26">
        <v>12.78</v>
      </c>
      <c r="B156">
        <v>686</v>
      </c>
    </row>
    <row r="157" spans="1:2">
      <c r="A157" s="26">
        <v>12.79</v>
      </c>
      <c r="B157">
        <v>684</v>
      </c>
    </row>
    <row r="158" spans="1:2">
      <c r="A158" s="26">
        <v>12.8</v>
      </c>
      <c r="B158">
        <v>683</v>
      </c>
    </row>
    <row r="159" spans="1:2">
      <c r="A159" s="26">
        <v>12.81</v>
      </c>
      <c r="B159">
        <v>681</v>
      </c>
    </row>
    <row r="160" spans="1:2">
      <c r="A160" s="26">
        <v>12.82</v>
      </c>
      <c r="B160">
        <v>680</v>
      </c>
    </row>
    <row r="161" spans="1:2">
      <c r="A161" s="26">
        <v>12.83</v>
      </c>
      <c r="B161">
        <v>678</v>
      </c>
    </row>
    <row r="162" spans="1:2">
      <c r="A162" s="26">
        <v>12.84</v>
      </c>
      <c r="B162">
        <v>676</v>
      </c>
    </row>
    <row r="163" spans="1:2">
      <c r="A163" s="26">
        <v>12.85</v>
      </c>
      <c r="B163">
        <v>675</v>
      </c>
    </row>
    <row r="164" spans="1:2">
      <c r="A164" s="26">
        <v>12.86</v>
      </c>
      <c r="B164">
        <v>673</v>
      </c>
    </row>
    <row r="165" spans="1:2">
      <c r="A165" s="26">
        <v>12.87</v>
      </c>
      <c r="B165">
        <v>672</v>
      </c>
    </row>
    <row r="166" spans="1:2">
      <c r="A166" s="26">
        <v>12.88</v>
      </c>
      <c r="B166">
        <v>670</v>
      </c>
    </row>
    <row r="167" spans="1:2">
      <c r="A167" s="26">
        <v>12.89</v>
      </c>
      <c r="B167">
        <v>668</v>
      </c>
    </row>
    <row r="168" spans="1:2">
      <c r="A168" s="26">
        <v>12.9</v>
      </c>
      <c r="B168">
        <v>667</v>
      </c>
    </row>
    <row r="169" spans="1:2">
      <c r="A169" s="26">
        <v>12.91</v>
      </c>
      <c r="B169">
        <v>665</v>
      </c>
    </row>
    <row r="170" spans="1:2">
      <c r="A170" s="26">
        <v>12.92</v>
      </c>
      <c r="B170">
        <v>664</v>
      </c>
    </row>
    <row r="171" spans="1:2">
      <c r="A171" s="26">
        <v>12.93</v>
      </c>
      <c r="B171">
        <v>662</v>
      </c>
    </row>
    <row r="172" spans="1:2">
      <c r="A172" s="26">
        <v>12.94</v>
      </c>
      <c r="B172">
        <v>660</v>
      </c>
    </row>
    <row r="173" spans="1:2">
      <c r="A173" s="26">
        <v>12.95</v>
      </c>
      <c r="B173">
        <v>659</v>
      </c>
    </row>
    <row r="174" spans="1:2">
      <c r="A174" s="26">
        <v>12.96</v>
      </c>
      <c r="B174">
        <v>657</v>
      </c>
    </row>
    <row r="175" spans="1:2">
      <c r="A175" s="26">
        <v>12.97</v>
      </c>
      <c r="B175">
        <v>656</v>
      </c>
    </row>
    <row r="176" spans="1:2">
      <c r="A176" s="26">
        <v>12.98</v>
      </c>
      <c r="B176">
        <v>654</v>
      </c>
    </row>
    <row r="177" spans="1:2">
      <c r="A177" s="26">
        <v>12.99</v>
      </c>
      <c r="B177">
        <v>653</v>
      </c>
    </row>
    <row r="178" spans="1:2">
      <c r="A178" s="26">
        <v>13</v>
      </c>
      <c r="B178">
        <v>651</v>
      </c>
    </row>
    <row r="179" spans="1:2">
      <c r="A179" s="26">
        <v>13.01</v>
      </c>
      <c r="B179">
        <v>650</v>
      </c>
    </row>
    <row r="180" spans="1:2">
      <c r="A180" s="26">
        <v>13.02</v>
      </c>
      <c r="B180">
        <v>648</v>
      </c>
    </row>
    <row r="181" spans="1:2">
      <c r="A181" s="26">
        <v>13.03</v>
      </c>
      <c r="B181">
        <v>647</v>
      </c>
    </row>
    <row r="182" spans="1:2">
      <c r="A182" s="26">
        <v>13.04</v>
      </c>
      <c r="B182">
        <v>645</v>
      </c>
    </row>
    <row r="183" spans="1:2">
      <c r="A183" s="26">
        <v>13.05</v>
      </c>
      <c r="B183">
        <v>644</v>
      </c>
    </row>
    <row r="184" spans="1:2">
      <c r="A184" s="26">
        <v>13.06</v>
      </c>
      <c r="B184">
        <v>642</v>
      </c>
    </row>
    <row r="185" spans="1:2">
      <c r="A185" s="26">
        <v>13.07</v>
      </c>
      <c r="B185">
        <v>641</v>
      </c>
    </row>
    <row r="186" spans="1:2">
      <c r="A186" s="26">
        <v>13.08</v>
      </c>
      <c r="B186">
        <v>639</v>
      </c>
    </row>
    <row r="187" spans="1:2">
      <c r="A187" s="26">
        <v>13.09</v>
      </c>
      <c r="B187">
        <v>638</v>
      </c>
    </row>
    <row r="188" spans="1:2">
      <c r="A188" s="26">
        <v>13.1</v>
      </c>
      <c r="B188">
        <v>636</v>
      </c>
    </row>
    <row r="189" spans="1:2">
      <c r="A189" s="26">
        <v>13.11</v>
      </c>
      <c r="B189">
        <v>635</v>
      </c>
    </row>
    <row r="190" spans="1:2">
      <c r="A190" s="26">
        <v>13.12</v>
      </c>
      <c r="B190">
        <v>633</v>
      </c>
    </row>
    <row r="191" spans="1:2">
      <c r="A191" s="26">
        <v>13.13</v>
      </c>
      <c r="B191">
        <v>632</v>
      </c>
    </row>
    <row r="192" spans="1:2">
      <c r="A192" s="26">
        <v>13.14</v>
      </c>
      <c r="B192">
        <v>630</v>
      </c>
    </row>
    <row r="193" spans="1:2">
      <c r="A193" s="26">
        <v>13.15</v>
      </c>
      <c r="B193">
        <v>629</v>
      </c>
    </row>
    <row r="194" spans="1:2">
      <c r="A194" s="26">
        <v>13.16</v>
      </c>
      <c r="B194">
        <v>627</v>
      </c>
    </row>
    <row r="195" spans="1:2">
      <c r="A195" s="26">
        <v>13.17</v>
      </c>
      <c r="B195">
        <v>626</v>
      </c>
    </row>
    <row r="196" spans="1:2">
      <c r="A196" s="26">
        <v>13.18</v>
      </c>
      <c r="B196">
        <v>624</v>
      </c>
    </row>
    <row r="197" spans="1:2">
      <c r="A197" s="26">
        <v>13.19</v>
      </c>
      <c r="B197">
        <v>623</v>
      </c>
    </row>
    <row r="198" spans="1:2">
      <c r="A198" s="26">
        <v>13.2</v>
      </c>
      <c r="B198">
        <v>621</v>
      </c>
    </row>
    <row r="199" spans="1:2">
      <c r="A199" s="26">
        <v>13.21</v>
      </c>
      <c r="B199">
        <v>620</v>
      </c>
    </row>
    <row r="200" spans="1:2">
      <c r="A200" s="26">
        <v>13.22</v>
      </c>
      <c r="B200">
        <v>618</v>
      </c>
    </row>
    <row r="201" spans="1:2">
      <c r="A201" s="26">
        <v>13.23</v>
      </c>
      <c r="B201">
        <v>617</v>
      </c>
    </row>
    <row r="202" spans="1:2">
      <c r="A202" s="26">
        <v>13.24</v>
      </c>
      <c r="B202">
        <v>615</v>
      </c>
    </row>
    <row r="203" spans="1:2">
      <c r="A203" s="26">
        <v>13.25</v>
      </c>
      <c r="B203">
        <v>614</v>
      </c>
    </row>
    <row r="204" spans="1:2">
      <c r="A204" s="26">
        <v>13.26</v>
      </c>
      <c r="B204">
        <v>612</v>
      </c>
    </row>
    <row r="205" spans="1:2">
      <c r="A205" s="26">
        <v>13.27</v>
      </c>
      <c r="B205">
        <v>611</v>
      </c>
    </row>
    <row r="206" spans="1:2">
      <c r="A206" s="26">
        <v>13.28</v>
      </c>
      <c r="B206">
        <v>609</v>
      </c>
    </row>
    <row r="207" spans="1:2">
      <c r="A207" s="26">
        <v>13.29</v>
      </c>
      <c r="B207">
        <v>608</v>
      </c>
    </row>
    <row r="208" spans="1:2">
      <c r="A208" s="26">
        <v>13.3</v>
      </c>
      <c r="B208">
        <v>606</v>
      </c>
    </row>
    <row r="209" spans="1:2">
      <c r="A209" s="26">
        <v>13.31</v>
      </c>
      <c r="B209">
        <v>605</v>
      </c>
    </row>
    <row r="210" spans="1:2">
      <c r="A210" s="26">
        <v>13.32</v>
      </c>
      <c r="B210">
        <v>603</v>
      </c>
    </row>
    <row r="211" spans="1:2">
      <c r="A211" s="26">
        <v>13.33</v>
      </c>
      <c r="B211">
        <v>602</v>
      </c>
    </row>
    <row r="212" spans="1:2">
      <c r="A212" s="26">
        <v>13.34</v>
      </c>
      <c r="B212">
        <v>600</v>
      </c>
    </row>
    <row r="213" spans="1:2">
      <c r="A213" s="26">
        <v>13.35</v>
      </c>
      <c r="B213">
        <v>599</v>
      </c>
    </row>
    <row r="214" spans="1:2">
      <c r="A214" s="26">
        <v>13.36</v>
      </c>
      <c r="B214">
        <v>597</v>
      </c>
    </row>
    <row r="215" spans="1:2">
      <c r="A215" s="26">
        <v>13.37</v>
      </c>
      <c r="B215">
        <v>596</v>
      </c>
    </row>
    <row r="216" spans="1:2">
      <c r="A216" s="26">
        <v>13.38</v>
      </c>
      <c r="B216">
        <v>594</v>
      </c>
    </row>
    <row r="217" spans="1:2">
      <c r="A217" s="26">
        <v>13.39</v>
      </c>
      <c r="B217">
        <v>593</v>
      </c>
    </row>
    <row r="218" spans="1:2">
      <c r="A218" s="26">
        <v>13.4</v>
      </c>
      <c r="B218">
        <v>591</v>
      </c>
    </row>
    <row r="219" spans="1:2">
      <c r="A219" s="26">
        <v>13.41</v>
      </c>
      <c r="B219">
        <v>590</v>
      </c>
    </row>
    <row r="220" spans="1:2">
      <c r="A220" s="26">
        <v>13.42</v>
      </c>
      <c r="B220">
        <v>588</v>
      </c>
    </row>
    <row r="221" spans="1:2">
      <c r="A221" s="26">
        <v>13.43</v>
      </c>
      <c r="B221">
        <v>587</v>
      </c>
    </row>
    <row r="222" spans="1:2">
      <c r="A222" s="26">
        <v>13.44</v>
      </c>
      <c r="B222">
        <v>585</v>
      </c>
    </row>
    <row r="223" spans="1:2">
      <c r="A223" s="26">
        <v>13.45</v>
      </c>
      <c r="B223">
        <v>584</v>
      </c>
    </row>
    <row r="224" spans="1:2">
      <c r="A224" s="26">
        <v>13.46</v>
      </c>
      <c r="B224">
        <v>582</v>
      </c>
    </row>
    <row r="225" spans="1:2">
      <c r="A225" s="26">
        <v>13.47</v>
      </c>
      <c r="B225">
        <v>581</v>
      </c>
    </row>
    <row r="226" spans="1:2">
      <c r="A226" s="26">
        <v>13.48</v>
      </c>
      <c r="B226">
        <v>580</v>
      </c>
    </row>
    <row r="227" spans="1:2">
      <c r="A227" s="26">
        <v>13.49</v>
      </c>
      <c r="B227">
        <v>578</v>
      </c>
    </row>
    <row r="228" spans="1:2">
      <c r="A228" s="26">
        <v>13.5</v>
      </c>
      <c r="B228">
        <v>577</v>
      </c>
    </row>
    <row r="229" spans="1:2">
      <c r="A229" s="26">
        <v>13.51</v>
      </c>
      <c r="B229">
        <v>575</v>
      </c>
    </row>
    <row r="230" spans="1:2">
      <c r="A230" s="26">
        <v>13.52</v>
      </c>
      <c r="B230">
        <v>574</v>
      </c>
    </row>
    <row r="231" spans="1:2">
      <c r="A231" s="26">
        <v>13.53</v>
      </c>
      <c r="B231">
        <v>573</v>
      </c>
    </row>
    <row r="232" spans="1:2">
      <c r="A232" s="26">
        <v>13.54</v>
      </c>
      <c r="B232">
        <v>571</v>
      </c>
    </row>
    <row r="233" spans="1:2">
      <c r="A233" s="26">
        <v>13.55</v>
      </c>
      <c r="B233">
        <v>570</v>
      </c>
    </row>
    <row r="234" spans="1:2">
      <c r="A234" s="26">
        <v>13.56</v>
      </c>
      <c r="B234">
        <v>568</v>
      </c>
    </row>
    <row r="235" spans="1:2">
      <c r="A235" s="26">
        <v>13.57</v>
      </c>
      <c r="B235">
        <v>567</v>
      </c>
    </row>
    <row r="236" spans="1:2">
      <c r="A236" s="26">
        <v>13.58</v>
      </c>
      <c r="B236">
        <v>566</v>
      </c>
    </row>
    <row r="237" spans="1:2">
      <c r="A237" s="26">
        <v>13.59</v>
      </c>
      <c r="B237">
        <v>564</v>
      </c>
    </row>
    <row r="238" spans="1:2">
      <c r="A238" s="26">
        <v>13.6</v>
      </c>
      <c r="B238">
        <v>563</v>
      </c>
    </row>
    <row r="239" spans="1:2">
      <c r="A239" s="26">
        <v>13.61</v>
      </c>
      <c r="B239">
        <v>561</v>
      </c>
    </row>
    <row r="240" spans="1:2">
      <c r="A240" s="26">
        <v>13.62</v>
      </c>
      <c r="B240">
        <v>560</v>
      </c>
    </row>
    <row r="241" spans="1:2">
      <c r="A241" s="26">
        <v>13.63</v>
      </c>
      <c r="B241">
        <v>559</v>
      </c>
    </row>
    <row r="242" spans="1:2">
      <c r="A242" s="26">
        <v>13.64</v>
      </c>
      <c r="B242">
        <v>557</v>
      </c>
    </row>
    <row r="243" spans="1:2">
      <c r="A243" s="26">
        <v>13.65</v>
      </c>
      <c r="B243">
        <v>556</v>
      </c>
    </row>
    <row r="244" spans="1:2">
      <c r="A244" s="26">
        <v>13.66</v>
      </c>
      <c r="B244">
        <v>554</v>
      </c>
    </row>
    <row r="245" spans="1:2">
      <c r="A245" s="26">
        <v>13.67</v>
      </c>
      <c r="B245">
        <v>553</v>
      </c>
    </row>
    <row r="246" spans="1:2">
      <c r="A246" s="26">
        <v>13.68</v>
      </c>
      <c r="B246">
        <v>552</v>
      </c>
    </row>
    <row r="247" spans="1:2">
      <c r="A247" s="26">
        <v>13.69</v>
      </c>
      <c r="B247">
        <v>550</v>
      </c>
    </row>
    <row r="248" spans="1:2">
      <c r="A248" s="26">
        <v>13.7</v>
      </c>
      <c r="B248">
        <v>549</v>
      </c>
    </row>
    <row r="249" spans="1:2">
      <c r="A249" s="26">
        <v>13.71</v>
      </c>
      <c r="B249">
        <v>547</v>
      </c>
    </row>
    <row r="250" spans="1:2">
      <c r="A250" s="26">
        <v>13.72</v>
      </c>
      <c r="B250">
        <v>546</v>
      </c>
    </row>
    <row r="251" spans="1:2">
      <c r="A251" s="26">
        <v>13.73</v>
      </c>
      <c r="B251">
        <v>545</v>
      </c>
    </row>
    <row r="252" spans="1:2">
      <c r="A252" s="26">
        <v>13.74</v>
      </c>
      <c r="B252">
        <v>543</v>
      </c>
    </row>
    <row r="253" spans="1:2">
      <c r="A253" s="26">
        <v>13.75</v>
      </c>
      <c r="B253">
        <v>542</v>
      </c>
    </row>
    <row r="254" spans="1:2">
      <c r="A254" s="26">
        <v>13.76</v>
      </c>
      <c r="B254">
        <v>540</v>
      </c>
    </row>
    <row r="255" spans="1:2">
      <c r="A255" s="26">
        <v>13.77</v>
      </c>
      <c r="B255">
        <v>539</v>
      </c>
    </row>
    <row r="256" spans="1:2">
      <c r="A256" s="26">
        <v>13.78</v>
      </c>
      <c r="B256">
        <v>538</v>
      </c>
    </row>
    <row r="257" spans="1:2">
      <c r="A257" s="26">
        <v>13.79</v>
      </c>
      <c r="B257">
        <v>536</v>
      </c>
    </row>
    <row r="258" spans="1:2">
      <c r="A258" s="26">
        <v>13.8</v>
      </c>
      <c r="B258">
        <v>535</v>
      </c>
    </row>
    <row r="259" spans="1:2">
      <c r="A259" s="26">
        <v>13.81</v>
      </c>
      <c r="B259">
        <v>533</v>
      </c>
    </row>
    <row r="260" spans="1:2">
      <c r="A260" s="26">
        <v>13.82</v>
      </c>
      <c r="B260">
        <v>532</v>
      </c>
    </row>
    <row r="261" spans="1:2">
      <c r="A261" s="26">
        <v>13.83</v>
      </c>
      <c r="B261">
        <v>531</v>
      </c>
    </row>
    <row r="262" spans="1:2">
      <c r="A262" s="26">
        <v>13.84</v>
      </c>
      <c r="B262">
        <v>529</v>
      </c>
    </row>
    <row r="263" spans="1:2">
      <c r="A263" s="26">
        <v>13.85</v>
      </c>
      <c r="B263">
        <v>528</v>
      </c>
    </row>
    <row r="264" spans="1:2">
      <c r="A264" s="26">
        <v>13.86</v>
      </c>
      <c r="B264">
        <v>526</v>
      </c>
    </row>
    <row r="265" spans="1:2">
      <c r="A265" s="26">
        <v>13.87</v>
      </c>
      <c r="B265">
        <v>525</v>
      </c>
    </row>
    <row r="266" spans="1:2">
      <c r="A266" s="26">
        <v>13.88</v>
      </c>
      <c r="B266">
        <v>524</v>
      </c>
    </row>
    <row r="267" spans="1:2">
      <c r="A267" s="26">
        <v>13.89</v>
      </c>
      <c r="B267">
        <v>522</v>
      </c>
    </row>
    <row r="268" spans="1:2">
      <c r="A268" s="26">
        <v>13.9</v>
      </c>
      <c r="B268">
        <v>521</v>
      </c>
    </row>
    <row r="269" spans="1:2">
      <c r="A269" s="26">
        <v>13.91</v>
      </c>
      <c r="B269">
        <v>519</v>
      </c>
    </row>
    <row r="270" spans="1:2">
      <c r="A270" s="26">
        <v>13.92</v>
      </c>
      <c r="B270">
        <v>518</v>
      </c>
    </row>
    <row r="271" spans="1:2">
      <c r="A271" s="26">
        <v>13.93</v>
      </c>
      <c r="B271">
        <v>517</v>
      </c>
    </row>
    <row r="272" spans="1:2">
      <c r="A272" s="26">
        <v>13.94</v>
      </c>
      <c r="B272">
        <v>515</v>
      </c>
    </row>
    <row r="273" spans="1:2">
      <c r="A273" s="26">
        <v>13.95</v>
      </c>
      <c r="B273">
        <v>514</v>
      </c>
    </row>
    <row r="274" spans="1:2">
      <c r="A274" s="26">
        <v>13.96</v>
      </c>
      <c r="B274">
        <v>513</v>
      </c>
    </row>
    <row r="275" spans="1:2">
      <c r="A275" s="26">
        <v>13.97</v>
      </c>
      <c r="B275">
        <v>511</v>
      </c>
    </row>
    <row r="276" spans="1:2">
      <c r="A276" s="26">
        <v>13.98</v>
      </c>
      <c r="B276">
        <v>510</v>
      </c>
    </row>
    <row r="277" spans="1:2">
      <c r="A277" s="26">
        <v>13.99</v>
      </c>
      <c r="B277">
        <v>509</v>
      </c>
    </row>
    <row r="278" spans="1:2">
      <c r="A278" s="26">
        <v>14</v>
      </c>
      <c r="B278">
        <v>507</v>
      </c>
    </row>
    <row r="279" spans="1:2">
      <c r="A279" s="26">
        <v>14.01</v>
      </c>
      <c r="B279">
        <v>506</v>
      </c>
    </row>
    <row r="280" spans="1:2">
      <c r="A280" s="26">
        <v>14.02</v>
      </c>
      <c r="B280">
        <v>505</v>
      </c>
    </row>
    <row r="281" spans="1:2">
      <c r="A281" s="26">
        <v>14.03</v>
      </c>
      <c r="B281">
        <v>503</v>
      </c>
    </row>
    <row r="282" spans="1:2">
      <c r="A282" s="26">
        <v>14.04</v>
      </c>
      <c r="B282">
        <v>502</v>
      </c>
    </row>
    <row r="283" spans="1:2">
      <c r="A283" s="26">
        <v>14.05</v>
      </c>
      <c r="B283">
        <v>501</v>
      </c>
    </row>
    <row r="284" spans="1:2">
      <c r="A284" s="26">
        <v>14.06</v>
      </c>
      <c r="B284">
        <v>500</v>
      </c>
    </row>
    <row r="285" spans="1:2">
      <c r="A285" s="26">
        <v>14.07</v>
      </c>
      <c r="B285">
        <v>498</v>
      </c>
    </row>
    <row r="286" spans="1:2">
      <c r="A286" s="26">
        <v>14.08</v>
      </c>
      <c r="B286">
        <v>497</v>
      </c>
    </row>
    <row r="287" spans="1:2">
      <c r="A287" s="26">
        <v>14.09</v>
      </c>
      <c r="B287">
        <v>496</v>
      </c>
    </row>
    <row r="288" spans="1:2">
      <c r="A288" s="26">
        <v>14.1</v>
      </c>
      <c r="B288">
        <v>494</v>
      </c>
    </row>
    <row r="289" spans="1:2">
      <c r="A289" s="26">
        <v>14.11</v>
      </c>
      <c r="B289">
        <v>493</v>
      </c>
    </row>
    <row r="290" spans="1:2">
      <c r="A290" s="26">
        <v>14.12</v>
      </c>
      <c r="B290">
        <v>492</v>
      </c>
    </row>
    <row r="291" spans="1:2">
      <c r="A291" s="26">
        <v>14.13</v>
      </c>
      <c r="B291">
        <v>490</v>
      </c>
    </row>
    <row r="292" spans="1:2">
      <c r="A292" s="26">
        <v>14.14</v>
      </c>
      <c r="B292">
        <v>489</v>
      </c>
    </row>
    <row r="293" spans="1:2">
      <c r="A293" s="26">
        <v>14.15</v>
      </c>
      <c r="B293">
        <v>488</v>
      </c>
    </row>
    <row r="294" spans="1:2">
      <c r="A294" s="26">
        <v>14.16</v>
      </c>
      <c r="B294">
        <v>487</v>
      </c>
    </row>
    <row r="295" spans="1:2">
      <c r="A295" s="26">
        <v>14.17</v>
      </c>
      <c r="B295">
        <v>485</v>
      </c>
    </row>
    <row r="296" spans="1:2">
      <c r="A296" s="26">
        <v>14.18</v>
      </c>
      <c r="B296">
        <v>484</v>
      </c>
    </row>
    <row r="297" spans="1:2">
      <c r="A297" s="26">
        <v>14.19</v>
      </c>
      <c r="B297">
        <v>483</v>
      </c>
    </row>
    <row r="298" spans="1:2">
      <c r="A298" s="26">
        <v>14.2</v>
      </c>
      <c r="B298">
        <v>481</v>
      </c>
    </row>
    <row r="299" spans="1:2">
      <c r="A299" s="26">
        <v>14.21</v>
      </c>
      <c r="B299">
        <v>480</v>
      </c>
    </row>
    <row r="300" spans="1:2">
      <c r="A300" s="26">
        <v>14.22</v>
      </c>
      <c r="B300">
        <v>479</v>
      </c>
    </row>
    <row r="301" spans="1:2">
      <c r="A301" s="26">
        <v>14.23</v>
      </c>
      <c r="B301">
        <v>477</v>
      </c>
    </row>
    <row r="302" spans="1:2">
      <c r="A302" s="26">
        <v>14.24</v>
      </c>
      <c r="B302">
        <v>476</v>
      </c>
    </row>
    <row r="303" spans="1:2">
      <c r="A303" s="26">
        <v>14.25</v>
      </c>
      <c r="B303">
        <v>475</v>
      </c>
    </row>
    <row r="304" spans="1:2">
      <c r="A304" s="26">
        <v>14.26</v>
      </c>
      <c r="B304">
        <v>474</v>
      </c>
    </row>
    <row r="305" spans="1:2">
      <c r="A305" s="26">
        <v>14.27</v>
      </c>
      <c r="B305">
        <v>472</v>
      </c>
    </row>
    <row r="306" spans="1:2">
      <c r="A306" s="26">
        <v>14.28</v>
      </c>
      <c r="B306">
        <v>471</v>
      </c>
    </row>
    <row r="307" spans="1:2">
      <c r="A307" s="26">
        <v>14.29</v>
      </c>
      <c r="B307">
        <v>470</v>
      </c>
    </row>
    <row r="308" spans="1:2">
      <c r="A308" s="26">
        <v>14.3</v>
      </c>
      <c r="B308">
        <v>468</v>
      </c>
    </row>
    <row r="309" spans="1:2">
      <c r="A309" s="26">
        <v>14.31</v>
      </c>
      <c r="B309">
        <v>467</v>
      </c>
    </row>
    <row r="310" spans="1:2">
      <c r="A310" s="26">
        <v>14.32</v>
      </c>
      <c r="B310">
        <v>466</v>
      </c>
    </row>
    <row r="311" spans="1:2">
      <c r="A311" s="26">
        <v>14.33</v>
      </c>
      <c r="B311">
        <v>464</v>
      </c>
    </row>
    <row r="312" spans="1:2">
      <c r="A312" s="26">
        <v>14.34</v>
      </c>
      <c r="B312">
        <v>463</v>
      </c>
    </row>
    <row r="313" spans="1:2">
      <c r="A313" s="26">
        <v>14.35</v>
      </c>
      <c r="B313">
        <v>462</v>
      </c>
    </row>
    <row r="314" spans="1:2">
      <c r="A314" s="26">
        <v>14.36</v>
      </c>
      <c r="B314">
        <v>461</v>
      </c>
    </row>
    <row r="315" spans="1:2">
      <c r="A315" s="26">
        <v>14.37</v>
      </c>
      <c r="B315">
        <v>460</v>
      </c>
    </row>
    <row r="316" spans="1:2">
      <c r="A316" s="26">
        <v>14.38</v>
      </c>
      <c r="B316">
        <v>458</v>
      </c>
    </row>
    <row r="317" spans="1:2">
      <c r="A317" s="26">
        <v>14.39</v>
      </c>
      <c r="B317">
        <v>457</v>
      </c>
    </row>
    <row r="318" spans="1:2">
      <c r="A318" s="26">
        <v>14.4</v>
      </c>
      <c r="B318">
        <v>456</v>
      </c>
    </row>
    <row r="319" spans="1:2">
      <c r="A319" s="26">
        <v>14.41</v>
      </c>
      <c r="B319">
        <v>455</v>
      </c>
    </row>
    <row r="320" spans="1:2">
      <c r="A320" s="26">
        <v>14.42</v>
      </c>
      <c r="B320">
        <v>454</v>
      </c>
    </row>
    <row r="321" spans="1:2">
      <c r="A321" s="26">
        <v>14.43</v>
      </c>
      <c r="B321">
        <v>452</v>
      </c>
    </row>
    <row r="322" spans="1:2">
      <c r="A322" s="26">
        <v>14.44</v>
      </c>
      <c r="B322">
        <v>451</v>
      </c>
    </row>
    <row r="323" spans="1:2">
      <c r="A323" s="26">
        <v>14.45</v>
      </c>
      <c r="B323">
        <v>450</v>
      </c>
    </row>
    <row r="324" spans="1:2">
      <c r="A324" s="26">
        <v>14.46</v>
      </c>
      <c r="B324">
        <v>449</v>
      </c>
    </row>
    <row r="325" spans="1:2">
      <c r="A325" s="26">
        <v>14.47</v>
      </c>
      <c r="B325">
        <v>448</v>
      </c>
    </row>
    <row r="326" spans="1:2">
      <c r="A326" s="26">
        <v>14.48</v>
      </c>
      <c r="B326">
        <v>446</v>
      </c>
    </row>
    <row r="327" spans="1:2">
      <c r="A327" s="26">
        <v>14.49</v>
      </c>
      <c r="B327">
        <v>445</v>
      </c>
    </row>
    <row r="328" spans="1:2">
      <c r="A328" s="26">
        <v>14.5</v>
      </c>
      <c r="B328">
        <v>444</v>
      </c>
    </row>
    <row r="329" spans="1:2">
      <c r="A329" s="26">
        <v>14.51</v>
      </c>
      <c r="B329">
        <v>443</v>
      </c>
    </row>
    <row r="330" spans="1:2">
      <c r="A330" s="26">
        <v>14.52</v>
      </c>
      <c r="B330">
        <v>442</v>
      </c>
    </row>
    <row r="331" spans="1:2">
      <c r="A331" s="26">
        <v>14.53</v>
      </c>
      <c r="B331">
        <v>440</v>
      </c>
    </row>
    <row r="332" spans="1:2">
      <c r="A332" s="26">
        <v>14.54</v>
      </c>
      <c r="B332">
        <v>439</v>
      </c>
    </row>
    <row r="333" spans="1:2">
      <c r="A333" s="26">
        <v>14.55</v>
      </c>
      <c r="B333">
        <v>438</v>
      </c>
    </row>
    <row r="334" spans="1:2">
      <c r="A334" s="26">
        <v>14.56</v>
      </c>
      <c r="B334">
        <v>437</v>
      </c>
    </row>
    <row r="335" spans="1:2">
      <c r="A335" s="26">
        <v>14.57</v>
      </c>
      <c r="B335">
        <v>436</v>
      </c>
    </row>
    <row r="336" spans="1:2">
      <c r="A336" s="26">
        <v>14.58</v>
      </c>
      <c r="B336">
        <v>434</v>
      </c>
    </row>
    <row r="337" spans="1:2">
      <c r="A337" s="26">
        <v>14.59</v>
      </c>
      <c r="B337">
        <v>433</v>
      </c>
    </row>
    <row r="338" spans="1:2">
      <c r="A338" s="26">
        <v>14.6</v>
      </c>
      <c r="B338">
        <v>432</v>
      </c>
    </row>
    <row r="339" spans="1:2">
      <c r="A339" s="26">
        <v>14.61</v>
      </c>
      <c r="B339">
        <v>431</v>
      </c>
    </row>
    <row r="340" spans="1:2">
      <c r="A340" s="26">
        <v>14.62</v>
      </c>
      <c r="B340">
        <v>430</v>
      </c>
    </row>
    <row r="341" spans="1:2">
      <c r="A341" s="26">
        <v>14.63</v>
      </c>
      <c r="B341">
        <v>428</v>
      </c>
    </row>
    <row r="342" spans="1:2">
      <c r="A342" s="26">
        <v>14.64</v>
      </c>
      <c r="B342">
        <v>427</v>
      </c>
    </row>
    <row r="343" spans="1:2">
      <c r="A343" s="26">
        <v>14.65</v>
      </c>
      <c r="B343">
        <v>426</v>
      </c>
    </row>
    <row r="344" spans="1:2">
      <c r="A344" s="26">
        <v>14.66</v>
      </c>
      <c r="B344">
        <v>425</v>
      </c>
    </row>
    <row r="345" spans="1:2">
      <c r="A345" s="26">
        <v>14.67</v>
      </c>
      <c r="B345">
        <v>424</v>
      </c>
    </row>
    <row r="346" spans="1:2">
      <c r="A346" s="26">
        <v>14.68</v>
      </c>
      <c r="B346">
        <v>422</v>
      </c>
    </row>
    <row r="347" spans="1:2">
      <c r="A347" s="26">
        <v>14.69</v>
      </c>
      <c r="B347">
        <v>421</v>
      </c>
    </row>
    <row r="348" spans="1:2">
      <c r="A348" s="26">
        <v>14.7</v>
      </c>
      <c r="B348">
        <v>420</v>
      </c>
    </row>
    <row r="349" spans="1:2">
      <c r="A349" s="26">
        <v>14.71</v>
      </c>
      <c r="B349">
        <v>419</v>
      </c>
    </row>
    <row r="350" spans="1:2">
      <c r="A350" s="26">
        <v>14.72</v>
      </c>
      <c r="B350">
        <v>418</v>
      </c>
    </row>
    <row r="351" spans="1:2">
      <c r="A351" s="26">
        <v>14.73</v>
      </c>
      <c r="B351">
        <v>416</v>
      </c>
    </row>
    <row r="352" spans="1:2">
      <c r="A352" s="26">
        <v>14.74</v>
      </c>
      <c r="B352">
        <v>415</v>
      </c>
    </row>
    <row r="353" spans="1:2">
      <c r="A353" s="26">
        <v>14.75</v>
      </c>
      <c r="B353">
        <v>414</v>
      </c>
    </row>
    <row r="354" spans="1:2">
      <c r="A354" s="26">
        <v>14.76</v>
      </c>
      <c r="B354">
        <v>413</v>
      </c>
    </row>
    <row r="355" spans="1:2">
      <c r="A355" s="26">
        <v>14.77</v>
      </c>
      <c r="B355">
        <v>412</v>
      </c>
    </row>
    <row r="356" spans="1:2">
      <c r="A356" s="26">
        <v>14.78</v>
      </c>
      <c r="B356">
        <v>411</v>
      </c>
    </row>
    <row r="357" spans="1:2">
      <c r="A357" s="26">
        <v>14.79</v>
      </c>
      <c r="B357">
        <v>410</v>
      </c>
    </row>
    <row r="358" spans="1:2">
      <c r="A358" s="26">
        <v>14.8</v>
      </c>
      <c r="B358">
        <v>408</v>
      </c>
    </row>
    <row r="359" spans="1:2">
      <c r="A359" s="26">
        <v>14.81</v>
      </c>
      <c r="B359">
        <v>407</v>
      </c>
    </row>
    <row r="360" spans="1:2">
      <c r="A360" s="26">
        <v>14.82</v>
      </c>
      <c r="B360">
        <v>406</v>
      </c>
    </row>
    <row r="361" spans="1:2">
      <c r="A361" s="26">
        <v>14.83</v>
      </c>
      <c r="B361">
        <v>405</v>
      </c>
    </row>
    <row r="362" spans="1:2">
      <c r="A362" s="26">
        <v>14.84</v>
      </c>
      <c r="B362">
        <v>404</v>
      </c>
    </row>
    <row r="363" spans="1:2">
      <c r="A363" s="26">
        <v>14.85</v>
      </c>
      <c r="B363">
        <v>403</v>
      </c>
    </row>
    <row r="364" spans="1:2">
      <c r="A364" s="26">
        <v>14.86</v>
      </c>
      <c r="B364">
        <v>402</v>
      </c>
    </row>
    <row r="365" spans="1:2">
      <c r="A365" s="26">
        <v>14.87</v>
      </c>
      <c r="B365">
        <v>401</v>
      </c>
    </row>
    <row r="366" spans="1:2">
      <c r="A366" s="26">
        <v>14.88</v>
      </c>
      <c r="B366">
        <v>400</v>
      </c>
    </row>
    <row r="367" spans="1:2">
      <c r="A367" s="26">
        <v>14.89</v>
      </c>
      <c r="B367">
        <v>399</v>
      </c>
    </row>
    <row r="368" spans="1:2">
      <c r="A368" s="26">
        <v>14.9</v>
      </c>
      <c r="B368">
        <v>397</v>
      </c>
    </row>
    <row r="369" spans="1:2">
      <c r="A369" s="26">
        <v>14.91</v>
      </c>
      <c r="B369">
        <v>396</v>
      </c>
    </row>
    <row r="370" spans="1:2">
      <c r="A370" s="26">
        <v>14.92</v>
      </c>
      <c r="B370">
        <v>395</v>
      </c>
    </row>
    <row r="371" spans="1:2">
      <c r="A371" s="26">
        <v>14.93</v>
      </c>
      <c r="B371">
        <v>394</v>
      </c>
    </row>
    <row r="372" spans="1:2">
      <c r="A372" s="26">
        <v>14.94</v>
      </c>
      <c r="B372">
        <v>393</v>
      </c>
    </row>
    <row r="373" spans="1:2">
      <c r="A373" s="26">
        <v>14.95</v>
      </c>
      <c r="B373">
        <v>392</v>
      </c>
    </row>
    <row r="374" spans="1:2">
      <c r="A374" s="26">
        <v>14.96</v>
      </c>
      <c r="B374">
        <v>391</v>
      </c>
    </row>
    <row r="375" spans="1:2">
      <c r="A375" s="26">
        <v>14.97</v>
      </c>
      <c r="B375">
        <v>390</v>
      </c>
    </row>
    <row r="376" spans="1:2">
      <c r="A376" s="26">
        <v>14.98</v>
      </c>
      <c r="B376">
        <v>389</v>
      </c>
    </row>
    <row r="377" spans="1:2">
      <c r="A377" s="26">
        <v>14.99</v>
      </c>
      <c r="B377">
        <v>388</v>
      </c>
    </row>
    <row r="378" spans="1:2">
      <c r="A378" s="26">
        <v>15</v>
      </c>
      <c r="B378">
        <v>386</v>
      </c>
    </row>
    <row r="379" spans="1:2">
      <c r="A379" s="26">
        <v>15.01</v>
      </c>
      <c r="B379">
        <v>385</v>
      </c>
    </row>
    <row r="380" spans="1:2">
      <c r="A380" s="26">
        <v>15.02</v>
      </c>
      <c r="B380">
        <v>384</v>
      </c>
    </row>
    <row r="381" spans="1:2">
      <c r="A381" s="26">
        <v>15.03</v>
      </c>
      <c r="B381">
        <v>383</v>
      </c>
    </row>
    <row r="382" spans="1:2">
      <c r="A382" s="26">
        <v>15.04</v>
      </c>
      <c r="B382">
        <v>382</v>
      </c>
    </row>
    <row r="383" spans="1:2">
      <c r="A383" s="26">
        <v>15.05</v>
      </c>
      <c r="B383">
        <v>381</v>
      </c>
    </row>
    <row r="384" spans="1:2">
      <c r="A384" s="26">
        <v>15.06</v>
      </c>
      <c r="B384">
        <v>380</v>
      </c>
    </row>
    <row r="385" spans="1:2">
      <c r="A385" s="26">
        <v>15.07</v>
      </c>
      <c r="B385">
        <v>379</v>
      </c>
    </row>
    <row r="386" spans="1:2">
      <c r="A386" s="26">
        <v>15.08</v>
      </c>
      <c r="B386">
        <v>378</v>
      </c>
    </row>
    <row r="387" spans="1:2">
      <c r="A387" s="26">
        <v>15.09</v>
      </c>
      <c r="B387">
        <v>377</v>
      </c>
    </row>
    <row r="388" spans="1:2">
      <c r="A388" s="26">
        <v>15.1</v>
      </c>
      <c r="B388">
        <v>375</v>
      </c>
    </row>
    <row r="389" spans="1:2">
      <c r="A389" s="26">
        <v>15.11</v>
      </c>
      <c r="B389">
        <v>374</v>
      </c>
    </row>
    <row r="390" spans="1:2">
      <c r="A390" s="26">
        <v>15.12</v>
      </c>
      <c r="B390">
        <v>373</v>
      </c>
    </row>
    <row r="391" spans="1:2">
      <c r="A391" s="26">
        <v>15.13</v>
      </c>
      <c r="B391">
        <v>372</v>
      </c>
    </row>
    <row r="392" spans="1:2">
      <c r="A392" s="26">
        <v>15.14</v>
      </c>
      <c r="B392">
        <v>371</v>
      </c>
    </row>
    <row r="393" spans="1:2">
      <c r="A393" s="26">
        <v>15.15</v>
      </c>
      <c r="B393">
        <v>370</v>
      </c>
    </row>
    <row r="394" spans="1:2">
      <c r="A394" s="26">
        <v>15.16</v>
      </c>
      <c r="B394">
        <v>369</v>
      </c>
    </row>
    <row r="395" spans="1:2">
      <c r="A395" s="26">
        <v>15.17</v>
      </c>
      <c r="B395">
        <v>368</v>
      </c>
    </row>
    <row r="396" spans="1:2">
      <c r="A396" s="26">
        <v>15.18</v>
      </c>
      <c r="B396">
        <v>367</v>
      </c>
    </row>
    <row r="397" spans="1:2">
      <c r="A397" s="26">
        <v>15.19</v>
      </c>
      <c r="B397">
        <v>366</v>
      </c>
    </row>
    <row r="398" spans="1:2">
      <c r="A398" s="26">
        <v>15.2</v>
      </c>
      <c r="B398">
        <v>364</v>
      </c>
    </row>
    <row r="399" spans="1:2">
      <c r="A399" s="26">
        <v>15.21</v>
      </c>
      <c r="B399">
        <v>363</v>
      </c>
    </row>
    <row r="400" spans="1:2">
      <c r="A400" s="26">
        <v>15.22</v>
      </c>
      <c r="B400">
        <v>362</v>
      </c>
    </row>
    <row r="401" spans="1:2">
      <c r="A401" s="26">
        <v>15.23</v>
      </c>
      <c r="B401">
        <v>361</v>
      </c>
    </row>
    <row r="402" spans="1:2">
      <c r="A402" s="26">
        <v>15.24</v>
      </c>
      <c r="B402">
        <v>360</v>
      </c>
    </row>
    <row r="403" spans="1:2">
      <c r="A403" s="26">
        <v>15.25</v>
      </c>
      <c r="B403">
        <v>359</v>
      </c>
    </row>
    <row r="404" spans="1:2">
      <c r="A404" s="26">
        <v>15.26</v>
      </c>
      <c r="B404">
        <v>358</v>
      </c>
    </row>
    <row r="405" spans="1:2">
      <c r="A405" s="26">
        <v>15.27</v>
      </c>
      <c r="B405">
        <v>357</v>
      </c>
    </row>
    <row r="406" spans="1:2">
      <c r="A406" s="26">
        <v>15.28</v>
      </c>
      <c r="B406">
        <v>356</v>
      </c>
    </row>
    <row r="407" spans="1:2">
      <c r="A407" s="26">
        <v>15.29</v>
      </c>
      <c r="B407">
        <v>355</v>
      </c>
    </row>
    <row r="408" spans="1:2">
      <c r="A408" s="26">
        <v>15.3</v>
      </c>
      <c r="B408">
        <v>354</v>
      </c>
    </row>
    <row r="409" spans="1:2">
      <c r="A409" s="26">
        <v>15.31</v>
      </c>
      <c r="B409">
        <v>353</v>
      </c>
    </row>
    <row r="410" spans="1:2">
      <c r="A410" s="26">
        <v>15.32</v>
      </c>
      <c r="B410">
        <v>352</v>
      </c>
    </row>
    <row r="411" spans="1:2">
      <c r="A411" s="26">
        <v>15.33</v>
      </c>
      <c r="B411">
        <v>351</v>
      </c>
    </row>
    <row r="412" spans="1:2">
      <c r="A412" s="26">
        <v>15.34</v>
      </c>
      <c r="B412">
        <v>350</v>
      </c>
    </row>
    <row r="413" spans="1:2">
      <c r="A413" s="26">
        <v>15.35</v>
      </c>
      <c r="B413">
        <v>349</v>
      </c>
    </row>
    <row r="414" spans="1:2">
      <c r="A414" s="26">
        <v>15.36</v>
      </c>
      <c r="B414">
        <v>348</v>
      </c>
    </row>
    <row r="415" spans="1:2">
      <c r="A415" s="26">
        <v>15.37</v>
      </c>
      <c r="B415">
        <v>347</v>
      </c>
    </row>
    <row r="416" spans="1:2">
      <c r="A416" s="26">
        <v>15.38</v>
      </c>
      <c r="B416">
        <v>346</v>
      </c>
    </row>
    <row r="417" spans="1:2">
      <c r="A417" s="26">
        <v>15.39</v>
      </c>
      <c r="B417">
        <v>345</v>
      </c>
    </row>
    <row r="418" spans="1:2">
      <c r="A418" s="26">
        <v>15.4</v>
      </c>
      <c r="B418">
        <v>344</v>
      </c>
    </row>
    <row r="419" spans="1:2">
      <c r="A419" s="26">
        <v>15.41</v>
      </c>
      <c r="B419">
        <v>343</v>
      </c>
    </row>
    <row r="420" spans="1:2">
      <c r="A420" s="26">
        <v>15.42</v>
      </c>
      <c r="B420">
        <v>342</v>
      </c>
    </row>
    <row r="421" spans="1:2">
      <c r="A421" s="26">
        <v>15.43</v>
      </c>
      <c r="B421">
        <v>341</v>
      </c>
    </row>
    <row r="422" spans="1:2">
      <c r="A422" s="26">
        <v>15.44</v>
      </c>
      <c r="B422">
        <v>340</v>
      </c>
    </row>
    <row r="423" spans="1:2">
      <c r="A423" s="26">
        <v>15.45</v>
      </c>
      <c r="B423">
        <v>339</v>
      </c>
    </row>
    <row r="424" spans="1:2">
      <c r="A424" s="26">
        <v>15.46</v>
      </c>
      <c r="B424">
        <v>338</v>
      </c>
    </row>
    <row r="425" spans="1:2">
      <c r="A425" s="26">
        <v>15.47</v>
      </c>
      <c r="B425">
        <v>337</v>
      </c>
    </row>
    <row r="426" spans="1:2">
      <c r="A426" s="26">
        <v>15.48</v>
      </c>
      <c r="B426">
        <v>336</v>
      </c>
    </row>
    <row r="427" spans="1:2">
      <c r="A427" s="26">
        <v>15.49</v>
      </c>
      <c r="B427">
        <v>335</v>
      </c>
    </row>
    <row r="428" spans="1:2">
      <c r="A428" s="26">
        <v>15.5</v>
      </c>
      <c r="B428">
        <v>334</v>
      </c>
    </row>
    <row r="429" spans="1:2">
      <c r="A429" s="26">
        <v>15.51</v>
      </c>
      <c r="B429">
        <v>333</v>
      </c>
    </row>
    <row r="430" spans="1:2">
      <c r="A430" s="26">
        <v>15.52</v>
      </c>
      <c r="B430">
        <v>332</v>
      </c>
    </row>
    <row r="431" spans="1:2">
      <c r="A431" s="26">
        <v>15.53</v>
      </c>
      <c r="B431">
        <v>331</v>
      </c>
    </row>
    <row r="432" spans="1:2">
      <c r="A432" s="26">
        <v>15.54</v>
      </c>
      <c r="B432">
        <v>330</v>
      </c>
    </row>
    <row r="433" spans="1:2">
      <c r="A433" s="26">
        <v>15.55</v>
      </c>
      <c r="B433">
        <v>329</v>
      </c>
    </row>
    <row r="434" spans="1:2">
      <c r="A434" s="26">
        <v>15.56</v>
      </c>
      <c r="B434">
        <v>328</v>
      </c>
    </row>
    <row r="435" spans="1:2">
      <c r="A435" s="26">
        <v>15.57</v>
      </c>
      <c r="B435">
        <v>327</v>
      </c>
    </row>
    <row r="436" spans="1:2">
      <c r="A436" s="26">
        <v>15.58</v>
      </c>
      <c r="B436">
        <v>326</v>
      </c>
    </row>
    <row r="437" spans="1:2">
      <c r="A437" s="26">
        <v>15.59</v>
      </c>
      <c r="B437">
        <v>325</v>
      </c>
    </row>
    <row r="438" spans="1:2">
      <c r="A438" s="26">
        <v>15.6</v>
      </c>
      <c r="B438">
        <v>324</v>
      </c>
    </row>
    <row r="439" spans="1:2">
      <c r="A439" s="26">
        <v>15.61</v>
      </c>
      <c r="B439">
        <v>323</v>
      </c>
    </row>
    <row r="440" spans="1:2">
      <c r="A440" s="26">
        <v>15.62</v>
      </c>
      <c r="B440">
        <v>322</v>
      </c>
    </row>
    <row r="441" spans="1:2">
      <c r="A441" s="26">
        <v>15.63</v>
      </c>
      <c r="B441">
        <v>321</v>
      </c>
    </row>
    <row r="442" spans="1:2">
      <c r="A442" s="26">
        <v>15.64</v>
      </c>
      <c r="B442">
        <v>320</v>
      </c>
    </row>
    <row r="443" spans="1:2">
      <c r="A443" s="26">
        <v>15.65</v>
      </c>
      <c r="B443">
        <v>319</v>
      </c>
    </row>
    <row r="444" spans="1:2">
      <c r="A444" s="26">
        <v>15.66</v>
      </c>
      <c r="B444">
        <v>318</v>
      </c>
    </row>
    <row r="445" spans="1:2">
      <c r="A445" s="26">
        <v>15.67</v>
      </c>
      <c r="B445">
        <v>317</v>
      </c>
    </row>
    <row r="446" spans="1:2">
      <c r="A446" s="26">
        <v>15.68</v>
      </c>
      <c r="B446">
        <v>316</v>
      </c>
    </row>
    <row r="447" spans="1:2">
      <c r="A447" s="26">
        <v>15.69</v>
      </c>
      <c r="B447">
        <v>315</v>
      </c>
    </row>
    <row r="448" spans="1:2">
      <c r="A448" s="26">
        <v>15.7</v>
      </c>
      <c r="B448">
        <v>314</v>
      </c>
    </row>
    <row r="449" spans="1:2">
      <c r="A449" s="26">
        <v>15.71</v>
      </c>
      <c r="B449">
        <v>313</v>
      </c>
    </row>
    <row r="450" spans="1:2">
      <c r="A450" s="26">
        <v>15.72</v>
      </c>
      <c r="B450">
        <v>312</v>
      </c>
    </row>
    <row r="451" spans="1:2">
      <c r="A451" s="26">
        <v>15.73</v>
      </c>
      <c r="B451">
        <v>311</v>
      </c>
    </row>
    <row r="452" spans="1:2">
      <c r="A452" s="26">
        <v>15.74</v>
      </c>
      <c r="B452">
        <v>310</v>
      </c>
    </row>
    <row r="453" spans="1:2">
      <c r="A453" s="26">
        <v>15.75</v>
      </c>
      <c r="B453">
        <v>309</v>
      </c>
    </row>
    <row r="454" spans="1:2">
      <c r="A454" s="26">
        <v>15.76</v>
      </c>
      <c r="B454">
        <v>308</v>
      </c>
    </row>
    <row r="455" spans="1:2">
      <c r="A455" s="26">
        <v>15.77</v>
      </c>
      <c r="B455">
        <v>307</v>
      </c>
    </row>
    <row r="456" spans="1:2">
      <c r="A456" s="26">
        <v>15.78</v>
      </c>
      <c r="B456">
        <v>306</v>
      </c>
    </row>
    <row r="457" spans="1:2">
      <c r="A457" s="26">
        <v>15.79</v>
      </c>
      <c r="B457">
        <v>305</v>
      </c>
    </row>
    <row r="458" spans="1:2">
      <c r="A458" s="26">
        <v>15.8</v>
      </c>
      <c r="B458">
        <v>304</v>
      </c>
    </row>
    <row r="459" spans="1:2">
      <c r="A459" s="26">
        <v>15.81</v>
      </c>
      <c r="B459">
        <v>303</v>
      </c>
    </row>
    <row r="460" spans="1:2">
      <c r="A460" s="26">
        <v>15.82</v>
      </c>
      <c r="B460">
        <v>302</v>
      </c>
    </row>
    <row r="461" spans="1:2">
      <c r="A461" s="26">
        <v>15.83</v>
      </c>
      <c r="B461">
        <v>301</v>
      </c>
    </row>
    <row r="462" spans="1:2">
      <c r="A462" s="26">
        <v>15.84</v>
      </c>
      <c r="B462">
        <v>300</v>
      </c>
    </row>
    <row r="463" spans="1:2">
      <c r="A463" s="26">
        <v>15.85</v>
      </c>
      <c r="B463">
        <v>299</v>
      </c>
    </row>
    <row r="464" spans="1:2">
      <c r="A464" s="26">
        <v>15.86</v>
      </c>
      <c r="B464">
        <v>298</v>
      </c>
    </row>
    <row r="465" spans="1:2">
      <c r="A465" s="26">
        <v>15.87</v>
      </c>
      <c r="B465">
        <v>297</v>
      </c>
    </row>
    <row r="466" spans="1:2">
      <c r="A466" s="26">
        <v>15.88</v>
      </c>
      <c r="B466">
        <v>296</v>
      </c>
    </row>
    <row r="467" spans="1:2">
      <c r="A467" s="26">
        <v>15.89</v>
      </c>
      <c r="B467">
        <v>295</v>
      </c>
    </row>
    <row r="468" spans="1:2">
      <c r="A468" s="26">
        <v>15.9</v>
      </c>
      <c r="B468">
        <v>294</v>
      </c>
    </row>
    <row r="469" spans="1:2">
      <c r="A469" s="26">
        <v>15.91</v>
      </c>
      <c r="B469">
        <v>293</v>
      </c>
    </row>
    <row r="470" spans="1:2">
      <c r="A470" s="26">
        <v>15.92</v>
      </c>
      <c r="B470">
        <v>292</v>
      </c>
    </row>
    <row r="471" spans="1:2">
      <c r="A471" s="26">
        <v>15.93</v>
      </c>
      <c r="B471">
        <v>291</v>
      </c>
    </row>
    <row r="472" spans="1:2">
      <c r="A472" s="26">
        <v>15.94</v>
      </c>
      <c r="B472">
        <v>290</v>
      </c>
    </row>
    <row r="473" spans="1:2">
      <c r="A473" s="26">
        <v>15.95</v>
      </c>
      <c r="B473">
        <v>289</v>
      </c>
    </row>
    <row r="474" spans="1:2">
      <c r="A474" s="26">
        <v>15.96</v>
      </c>
      <c r="B474">
        <v>288</v>
      </c>
    </row>
    <row r="475" spans="1:2">
      <c r="A475" s="26">
        <v>15.97</v>
      </c>
      <c r="B475">
        <v>287</v>
      </c>
    </row>
    <row r="476" spans="1:2">
      <c r="A476" s="26">
        <v>15.98</v>
      </c>
      <c r="B476">
        <v>286</v>
      </c>
    </row>
    <row r="477" spans="1:2">
      <c r="A477" s="26">
        <v>15.99</v>
      </c>
      <c r="B477">
        <v>285</v>
      </c>
    </row>
    <row r="478" spans="1:2">
      <c r="A478" s="26">
        <v>16</v>
      </c>
      <c r="B478">
        <v>284</v>
      </c>
    </row>
    <row r="479" spans="1:2">
      <c r="A479" s="26">
        <v>16.010000000000002</v>
      </c>
      <c r="B479">
        <v>283</v>
      </c>
    </row>
    <row r="480" spans="1:2">
      <c r="A480" s="26">
        <v>16.02</v>
      </c>
      <c r="B480">
        <v>282</v>
      </c>
    </row>
    <row r="481" spans="1:2">
      <c r="A481" s="26">
        <v>16.03</v>
      </c>
      <c r="B481">
        <v>281</v>
      </c>
    </row>
    <row r="482" spans="1:2">
      <c r="A482" s="26">
        <v>16.04</v>
      </c>
      <c r="B482">
        <v>280</v>
      </c>
    </row>
    <row r="483" spans="1:2">
      <c r="A483" s="26">
        <v>16.05</v>
      </c>
      <c r="B483">
        <v>279</v>
      </c>
    </row>
    <row r="484" spans="1:2">
      <c r="A484" s="26">
        <v>16.059999999999999</v>
      </c>
      <c r="B484">
        <v>278</v>
      </c>
    </row>
    <row r="485" spans="1:2">
      <c r="A485" s="26">
        <v>16.07</v>
      </c>
      <c r="B485">
        <v>277</v>
      </c>
    </row>
    <row r="486" spans="1:2">
      <c r="A486" s="26">
        <v>16.079999999999998</v>
      </c>
      <c r="B486">
        <v>276</v>
      </c>
    </row>
    <row r="487" spans="1:2">
      <c r="A487" s="26">
        <v>16.09</v>
      </c>
      <c r="B487">
        <v>275</v>
      </c>
    </row>
    <row r="488" spans="1:2">
      <c r="A488" s="26">
        <v>16.100000000000001</v>
      </c>
      <c r="B488">
        <v>274</v>
      </c>
    </row>
    <row r="489" spans="1:2">
      <c r="A489" s="26">
        <v>16.11</v>
      </c>
      <c r="B489">
        <v>273</v>
      </c>
    </row>
    <row r="490" spans="1:2">
      <c r="A490" s="26">
        <v>16.12</v>
      </c>
      <c r="B490">
        <v>272</v>
      </c>
    </row>
    <row r="491" spans="1:2">
      <c r="A491" s="26">
        <v>16.13</v>
      </c>
      <c r="B491">
        <v>271</v>
      </c>
    </row>
    <row r="492" spans="1:2">
      <c r="A492" s="26">
        <v>16.14</v>
      </c>
      <c r="B492">
        <v>270</v>
      </c>
    </row>
    <row r="493" spans="1:2">
      <c r="A493" s="26">
        <v>16.149999999999999</v>
      </c>
      <c r="B493">
        <v>269</v>
      </c>
    </row>
    <row r="494" spans="1:2">
      <c r="A494" s="26">
        <v>16.16</v>
      </c>
      <c r="B494">
        <v>268</v>
      </c>
    </row>
    <row r="495" spans="1:2">
      <c r="A495" s="26">
        <v>16.170000000000002</v>
      </c>
      <c r="B495">
        <v>267</v>
      </c>
    </row>
    <row r="496" spans="1:2">
      <c r="A496" s="26">
        <v>16.18</v>
      </c>
      <c r="B496">
        <v>266</v>
      </c>
    </row>
    <row r="497" spans="1:2">
      <c r="A497" s="26">
        <v>16.2</v>
      </c>
      <c r="B497">
        <v>265</v>
      </c>
    </row>
    <row r="498" spans="1:2">
      <c r="A498" s="26">
        <v>16.21</v>
      </c>
      <c r="B498">
        <v>264</v>
      </c>
    </row>
    <row r="499" spans="1:2">
      <c r="A499" s="26">
        <v>16.22</v>
      </c>
      <c r="B499">
        <v>263</v>
      </c>
    </row>
    <row r="500" spans="1:2">
      <c r="A500" s="26">
        <v>16.23</v>
      </c>
      <c r="B500">
        <v>262</v>
      </c>
    </row>
    <row r="501" spans="1:2">
      <c r="A501" s="26">
        <v>16.239999999999998</v>
      </c>
      <c r="B501">
        <v>261</v>
      </c>
    </row>
    <row r="502" spans="1:2">
      <c r="A502" s="26">
        <v>16.25</v>
      </c>
      <c r="B502">
        <v>260</v>
      </c>
    </row>
    <row r="503" spans="1:2">
      <c r="A503" s="26">
        <v>16.260000000000002</v>
      </c>
      <c r="B503">
        <v>259</v>
      </c>
    </row>
    <row r="504" spans="1:2">
      <c r="A504" s="26">
        <v>16.27</v>
      </c>
      <c r="B504">
        <v>258</v>
      </c>
    </row>
    <row r="505" spans="1:2">
      <c r="A505" s="26">
        <v>16.28</v>
      </c>
      <c r="B505">
        <v>257</v>
      </c>
    </row>
    <row r="506" spans="1:2">
      <c r="A506" s="26">
        <v>16.3</v>
      </c>
      <c r="B506">
        <v>256</v>
      </c>
    </row>
    <row r="507" spans="1:2">
      <c r="A507" s="26">
        <v>16.309999999999999</v>
      </c>
      <c r="B507">
        <v>255</v>
      </c>
    </row>
    <row r="508" spans="1:2">
      <c r="A508" s="26">
        <v>16.32</v>
      </c>
      <c r="B508">
        <v>254</v>
      </c>
    </row>
    <row r="509" spans="1:2">
      <c r="A509" s="26">
        <v>16.329999999999998</v>
      </c>
      <c r="B509">
        <v>253</v>
      </c>
    </row>
    <row r="510" spans="1:2">
      <c r="A510" s="26">
        <v>16.34</v>
      </c>
      <c r="B510">
        <v>252</v>
      </c>
    </row>
    <row r="511" spans="1:2">
      <c r="A511" s="26">
        <v>16.350000000000001</v>
      </c>
      <c r="B511">
        <v>251</v>
      </c>
    </row>
    <row r="512" spans="1:2">
      <c r="A512" s="26">
        <v>16.36</v>
      </c>
      <c r="B512">
        <v>250</v>
      </c>
    </row>
    <row r="513" spans="1:2">
      <c r="A513" s="26">
        <v>16.37</v>
      </c>
      <c r="B513">
        <v>249</v>
      </c>
    </row>
    <row r="514" spans="1:2">
      <c r="A514" s="26">
        <v>16.38</v>
      </c>
      <c r="B514">
        <v>248</v>
      </c>
    </row>
    <row r="515" spans="1:2">
      <c r="A515" s="26">
        <v>16.399999999999999</v>
      </c>
      <c r="B515">
        <v>247</v>
      </c>
    </row>
    <row r="516" spans="1:2">
      <c r="A516" s="26">
        <v>16.41</v>
      </c>
      <c r="B516">
        <v>246</v>
      </c>
    </row>
    <row r="517" spans="1:2">
      <c r="A517" s="26">
        <v>16.420000000000002</v>
      </c>
      <c r="B517">
        <v>245</v>
      </c>
    </row>
    <row r="518" spans="1:2">
      <c r="A518" s="26">
        <v>16.43</v>
      </c>
      <c r="B518">
        <v>244</v>
      </c>
    </row>
    <row r="519" spans="1:2">
      <c r="A519" s="26">
        <v>16.440000000000001</v>
      </c>
      <c r="B519">
        <v>243</v>
      </c>
    </row>
    <row r="520" spans="1:2">
      <c r="A520" s="26">
        <v>16.45</v>
      </c>
      <c r="B520">
        <v>242</v>
      </c>
    </row>
    <row r="521" spans="1:2">
      <c r="A521" s="26">
        <v>16.46</v>
      </c>
      <c r="B521">
        <v>241</v>
      </c>
    </row>
    <row r="522" spans="1:2">
      <c r="A522" s="26">
        <v>16.47</v>
      </c>
      <c r="B522">
        <v>240</v>
      </c>
    </row>
    <row r="523" spans="1:2">
      <c r="A523" s="26">
        <v>16.48</v>
      </c>
      <c r="B523">
        <v>239</v>
      </c>
    </row>
    <row r="524" spans="1:2">
      <c r="A524" s="26">
        <v>16.5</v>
      </c>
      <c r="B524">
        <v>238</v>
      </c>
    </row>
    <row r="525" spans="1:2">
      <c r="A525" s="26">
        <v>16.510000000000002</v>
      </c>
      <c r="B525">
        <v>237</v>
      </c>
    </row>
    <row r="526" spans="1:2">
      <c r="A526" s="26">
        <v>16.52</v>
      </c>
      <c r="B526">
        <v>236</v>
      </c>
    </row>
    <row r="527" spans="1:2">
      <c r="A527" s="26">
        <v>16.53</v>
      </c>
      <c r="B527">
        <v>235</v>
      </c>
    </row>
    <row r="528" spans="1:2">
      <c r="A528" s="26">
        <v>16.54</v>
      </c>
      <c r="B528">
        <v>234</v>
      </c>
    </row>
    <row r="529" spans="1:2">
      <c r="A529" s="26">
        <v>16.55</v>
      </c>
      <c r="B529">
        <v>233</v>
      </c>
    </row>
    <row r="530" spans="1:2">
      <c r="A530" s="26">
        <v>16.57</v>
      </c>
      <c r="B530">
        <v>232</v>
      </c>
    </row>
    <row r="531" spans="1:2">
      <c r="A531" s="26">
        <v>16.579999999999998</v>
      </c>
      <c r="B531">
        <v>231</v>
      </c>
    </row>
    <row r="532" spans="1:2">
      <c r="A532" s="26">
        <v>16.59</v>
      </c>
      <c r="B532">
        <v>230</v>
      </c>
    </row>
    <row r="533" spans="1:2">
      <c r="A533" s="26">
        <v>16.600000000000001</v>
      </c>
      <c r="B533">
        <v>229</v>
      </c>
    </row>
    <row r="534" spans="1:2">
      <c r="A534" s="26">
        <v>16.62</v>
      </c>
      <c r="B534">
        <v>228</v>
      </c>
    </row>
    <row r="535" spans="1:2">
      <c r="A535" s="26">
        <v>16.63</v>
      </c>
      <c r="B535">
        <v>227</v>
      </c>
    </row>
    <row r="536" spans="1:2">
      <c r="A536" s="26">
        <v>16.64</v>
      </c>
      <c r="B536">
        <v>226</v>
      </c>
    </row>
    <row r="537" spans="1:2">
      <c r="A537" s="26">
        <v>16.649999999999999</v>
      </c>
      <c r="B537">
        <v>225</v>
      </c>
    </row>
    <row r="538" spans="1:2">
      <c r="A538" s="26">
        <v>16.670000000000002</v>
      </c>
      <c r="B538">
        <v>224</v>
      </c>
    </row>
    <row r="539" spans="1:2">
      <c r="A539" s="26">
        <v>16.68</v>
      </c>
      <c r="B539">
        <v>223</v>
      </c>
    </row>
    <row r="540" spans="1:2">
      <c r="A540" s="26">
        <v>16.690000000000001</v>
      </c>
      <c r="B540">
        <v>222</v>
      </c>
    </row>
    <row r="541" spans="1:2">
      <c r="A541" s="26">
        <v>16.7</v>
      </c>
      <c r="B541">
        <v>221</v>
      </c>
    </row>
    <row r="542" spans="1:2">
      <c r="A542" s="26">
        <v>16.72</v>
      </c>
      <c r="B542">
        <v>220</v>
      </c>
    </row>
    <row r="543" spans="1:2">
      <c r="A543" s="26">
        <v>16.73</v>
      </c>
      <c r="B543">
        <v>219</v>
      </c>
    </row>
    <row r="544" spans="1:2">
      <c r="A544" s="26">
        <v>16.739999999999998</v>
      </c>
      <c r="B544">
        <v>218</v>
      </c>
    </row>
    <row r="545" spans="1:2">
      <c r="A545" s="26">
        <v>16.75</v>
      </c>
      <c r="B545">
        <v>217</v>
      </c>
    </row>
    <row r="546" spans="1:2">
      <c r="A546" s="26">
        <v>16.77</v>
      </c>
      <c r="B546">
        <v>216</v>
      </c>
    </row>
    <row r="547" spans="1:2">
      <c r="A547" s="26">
        <v>16.78</v>
      </c>
      <c r="B547">
        <v>215</v>
      </c>
    </row>
    <row r="548" spans="1:2">
      <c r="A548" s="26">
        <v>16.79</v>
      </c>
      <c r="B548">
        <v>214</v>
      </c>
    </row>
    <row r="549" spans="1:2">
      <c r="A549" s="26">
        <v>16.8</v>
      </c>
      <c r="B549">
        <v>213</v>
      </c>
    </row>
    <row r="550" spans="1:2">
      <c r="A550" s="26">
        <v>16.82</v>
      </c>
      <c r="B550">
        <v>212</v>
      </c>
    </row>
    <row r="551" spans="1:2">
      <c r="A551" s="26">
        <v>16.829999999999998</v>
      </c>
      <c r="B551">
        <v>211</v>
      </c>
    </row>
    <row r="552" spans="1:2">
      <c r="A552" s="26">
        <v>16.84</v>
      </c>
      <c r="B552">
        <v>210</v>
      </c>
    </row>
    <row r="553" spans="1:2">
      <c r="A553" s="26">
        <v>16.850000000000001</v>
      </c>
      <c r="B553">
        <v>209</v>
      </c>
    </row>
    <row r="554" spans="1:2">
      <c r="A554" s="26">
        <v>16.87</v>
      </c>
      <c r="B554">
        <v>208</v>
      </c>
    </row>
    <row r="555" spans="1:2">
      <c r="A555" s="26">
        <v>16.88</v>
      </c>
      <c r="B555">
        <v>207</v>
      </c>
    </row>
    <row r="556" spans="1:2">
      <c r="A556" s="26">
        <v>16.89</v>
      </c>
      <c r="B556">
        <v>206</v>
      </c>
    </row>
    <row r="557" spans="1:2">
      <c r="A557" s="26">
        <v>16.899999999999999</v>
      </c>
      <c r="B557">
        <v>205</v>
      </c>
    </row>
    <row r="558" spans="1:2">
      <c r="A558" s="26">
        <v>16.920000000000002</v>
      </c>
      <c r="B558">
        <v>204</v>
      </c>
    </row>
    <row r="559" spans="1:2">
      <c r="A559" s="26">
        <v>16.93</v>
      </c>
      <c r="B559">
        <v>203</v>
      </c>
    </row>
    <row r="560" spans="1:2">
      <c r="A560" s="26">
        <v>16.940000000000001</v>
      </c>
      <c r="B560">
        <v>202</v>
      </c>
    </row>
    <row r="561" spans="1:2">
      <c r="A561" s="26">
        <v>16.95</v>
      </c>
      <c r="B561">
        <v>201</v>
      </c>
    </row>
    <row r="562" spans="1:2">
      <c r="A562" s="26">
        <v>16.97</v>
      </c>
      <c r="B562">
        <v>200</v>
      </c>
    </row>
    <row r="563" spans="1:2">
      <c r="A563" s="26">
        <v>16.98</v>
      </c>
      <c r="B563">
        <v>199</v>
      </c>
    </row>
    <row r="564" spans="1:2">
      <c r="A564" s="26">
        <v>16.989999999999998</v>
      </c>
      <c r="B564">
        <v>198</v>
      </c>
    </row>
    <row r="565" spans="1:2">
      <c r="A565" s="26">
        <v>17</v>
      </c>
      <c r="B565">
        <v>197</v>
      </c>
    </row>
    <row r="566" spans="1:2">
      <c r="A566" s="26">
        <v>17.02</v>
      </c>
      <c r="B566">
        <v>196</v>
      </c>
    </row>
    <row r="567" spans="1:2">
      <c r="A567" s="26">
        <v>17.03</v>
      </c>
      <c r="B567">
        <v>195</v>
      </c>
    </row>
    <row r="568" spans="1:2">
      <c r="A568" s="26">
        <v>17.04</v>
      </c>
      <c r="B568">
        <v>194</v>
      </c>
    </row>
    <row r="569" spans="1:2">
      <c r="A569" s="26">
        <v>17.05</v>
      </c>
      <c r="B569">
        <v>193</v>
      </c>
    </row>
    <row r="570" spans="1:2">
      <c r="A570" s="26">
        <v>17.07</v>
      </c>
      <c r="B570">
        <v>192</v>
      </c>
    </row>
    <row r="571" spans="1:2">
      <c r="A571" s="26">
        <v>17.079999999999998</v>
      </c>
      <c r="B571">
        <v>191</v>
      </c>
    </row>
    <row r="572" spans="1:2">
      <c r="A572" s="26">
        <v>17.09</v>
      </c>
      <c r="B572">
        <v>190</v>
      </c>
    </row>
    <row r="573" spans="1:2">
      <c r="A573" s="26">
        <v>17.100000000000001</v>
      </c>
      <c r="B573">
        <v>189</v>
      </c>
    </row>
    <row r="574" spans="1:2">
      <c r="A574" s="26">
        <v>17.12</v>
      </c>
      <c r="B574">
        <v>188</v>
      </c>
    </row>
    <row r="575" spans="1:2">
      <c r="A575" s="26">
        <v>17.13</v>
      </c>
      <c r="B575">
        <v>187</v>
      </c>
    </row>
    <row r="576" spans="1:2">
      <c r="A576" s="26">
        <v>17.14</v>
      </c>
      <c r="B576">
        <v>186</v>
      </c>
    </row>
    <row r="577" spans="1:2">
      <c r="A577" s="26">
        <v>17.149999999999999</v>
      </c>
      <c r="B577">
        <v>185</v>
      </c>
    </row>
    <row r="578" spans="1:2">
      <c r="A578" s="26">
        <v>17.170000000000002</v>
      </c>
      <c r="B578">
        <v>184</v>
      </c>
    </row>
    <row r="579" spans="1:2">
      <c r="A579" s="26">
        <v>17.18</v>
      </c>
      <c r="B579">
        <v>183</v>
      </c>
    </row>
    <row r="580" spans="1:2">
      <c r="A580" s="26">
        <v>17.190000000000001</v>
      </c>
      <c r="B580">
        <v>182</v>
      </c>
    </row>
    <row r="581" spans="1:2">
      <c r="A581" s="26">
        <v>17.2</v>
      </c>
      <c r="B581">
        <v>181</v>
      </c>
    </row>
    <row r="582" spans="1:2">
      <c r="A582" s="26">
        <v>17.22</v>
      </c>
      <c r="B582">
        <v>180</v>
      </c>
    </row>
    <row r="583" spans="1:2">
      <c r="A583" s="26">
        <v>17.239999999999998</v>
      </c>
      <c r="B583">
        <v>179</v>
      </c>
    </row>
    <row r="584" spans="1:2">
      <c r="A584" s="26">
        <v>17.25</v>
      </c>
      <c r="B584">
        <v>178</v>
      </c>
    </row>
    <row r="585" spans="1:2">
      <c r="A585" s="26">
        <v>17.27</v>
      </c>
      <c r="B585">
        <v>177</v>
      </c>
    </row>
    <row r="586" spans="1:2">
      <c r="A586" s="26">
        <v>17.28</v>
      </c>
      <c r="B586">
        <v>176</v>
      </c>
    </row>
    <row r="587" spans="1:2">
      <c r="A587" s="26">
        <v>17.29</v>
      </c>
      <c r="B587">
        <v>175</v>
      </c>
    </row>
    <row r="588" spans="1:2">
      <c r="A588" s="26">
        <v>17.3</v>
      </c>
      <c r="B588">
        <v>174</v>
      </c>
    </row>
    <row r="589" spans="1:2">
      <c r="A589" s="26">
        <v>17.32</v>
      </c>
      <c r="B589">
        <v>173</v>
      </c>
    </row>
    <row r="590" spans="1:2">
      <c r="A590" s="26">
        <v>17.329999999999998</v>
      </c>
      <c r="B590">
        <v>172</v>
      </c>
    </row>
    <row r="591" spans="1:2">
      <c r="A591" s="26">
        <v>17.34</v>
      </c>
      <c r="B591">
        <v>171</v>
      </c>
    </row>
    <row r="592" spans="1:2">
      <c r="A592" s="26">
        <v>17.350000000000001</v>
      </c>
      <c r="B592">
        <v>170</v>
      </c>
    </row>
    <row r="593" spans="1:2">
      <c r="A593" s="26">
        <v>17.37</v>
      </c>
      <c r="B593">
        <v>169</v>
      </c>
    </row>
    <row r="594" spans="1:2">
      <c r="A594" s="26">
        <v>17.38</v>
      </c>
      <c r="B594">
        <v>168</v>
      </c>
    </row>
    <row r="595" spans="1:2">
      <c r="A595" s="26">
        <v>17.399999999999999</v>
      </c>
      <c r="B595">
        <v>167</v>
      </c>
    </row>
    <row r="596" spans="1:2">
      <c r="A596" s="26">
        <v>17.41</v>
      </c>
      <c r="B596">
        <v>166</v>
      </c>
    </row>
    <row r="597" spans="1:2">
      <c r="A597" s="26">
        <v>17.43</v>
      </c>
      <c r="B597">
        <v>165</v>
      </c>
    </row>
    <row r="598" spans="1:2">
      <c r="A598" s="26">
        <v>17.440000000000001</v>
      </c>
      <c r="B598">
        <v>164</v>
      </c>
    </row>
    <row r="599" spans="1:2">
      <c r="A599" s="26">
        <v>17.45</v>
      </c>
      <c r="B599">
        <v>163</v>
      </c>
    </row>
    <row r="600" spans="1:2">
      <c r="A600" s="26">
        <v>17.47</v>
      </c>
      <c r="B600">
        <v>162</v>
      </c>
    </row>
    <row r="601" spans="1:2">
      <c r="A601" s="26">
        <v>17.48</v>
      </c>
      <c r="B601">
        <v>161</v>
      </c>
    </row>
    <row r="602" spans="1:2">
      <c r="A602" s="26">
        <v>17.5</v>
      </c>
      <c r="B602">
        <v>160</v>
      </c>
    </row>
    <row r="603" spans="1:2">
      <c r="A603" s="26">
        <v>17.510000000000002</v>
      </c>
      <c r="B603">
        <v>159</v>
      </c>
    </row>
    <row r="604" spans="1:2">
      <c r="A604" s="26">
        <v>17.53</v>
      </c>
      <c r="B604">
        <v>158</v>
      </c>
    </row>
    <row r="605" spans="1:2">
      <c r="A605" s="26">
        <v>17.54</v>
      </c>
      <c r="B605">
        <v>157</v>
      </c>
    </row>
    <row r="606" spans="1:2">
      <c r="A606" s="26">
        <v>17.55</v>
      </c>
      <c r="B606">
        <v>156</v>
      </c>
    </row>
    <row r="607" spans="1:2">
      <c r="A607" s="26">
        <v>17.57</v>
      </c>
      <c r="B607">
        <v>155</v>
      </c>
    </row>
    <row r="608" spans="1:2">
      <c r="A608" s="26">
        <v>17.579999999999998</v>
      </c>
      <c r="B608">
        <v>154</v>
      </c>
    </row>
    <row r="609" spans="1:2">
      <c r="A609" s="26">
        <v>17.600000000000001</v>
      </c>
      <c r="B609">
        <v>153</v>
      </c>
    </row>
    <row r="610" spans="1:2">
      <c r="A610" s="26">
        <v>17.61</v>
      </c>
      <c r="B610">
        <v>152</v>
      </c>
    </row>
    <row r="611" spans="1:2">
      <c r="A611" s="26">
        <v>17.63</v>
      </c>
      <c r="B611">
        <v>151</v>
      </c>
    </row>
    <row r="612" spans="1:2">
      <c r="A612" s="26">
        <v>17.64</v>
      </c>
      <c r="B612">
        <v>150</v>
      </c>
    </row>
    <row r="613" spans="1:2">
      <c r="A613" s="26">
        <v>17.649999999999999</v>
      </c>
      <c r="B613">
        <v>149</v>
      </c>
    </row>
    <row r="614" spans="1:2">
      <c r="A614" s="26">
        <v>17.670000000000002</v>
      </c>
      <c r="B614">
        <v>148</v>
      </c>
    </row>
    <row r="615" spans="1:2">
      <c r="A615" s="26">
        <v>17.68</v>
      </c>
      <c r="B615">
        <v>147</v>
      </c>
    </row>
    <row r="616" spans="1:2">
      <c r="A616" s="26">
        <v>17.7</v>
      </c>
      <c r="B616">
        <v>146</v>
      </c>
    </row>
    <row r="617" spans="1:2">
      <c r="A617" s="26">
        <v>17.71</v>
      </c>
      <c r="B617">
        <v>145</v>
      </c>
    </row>
    <row r="618" spans="1:2">
      <c r="A618" s="26">
        <v>17.73</v>
      </c>
      <c r="B618">
        <v>144</v>
      </c>
    </row>
    <row r="619" spans="1:2">
      <c r="A619" s="26">
        <v>17.739999999999998</v>
      </c>
      <c r="B619">
        <v>143</v>
      </c>
    </row>
    <row r="620" spans="1:2">
      <c r="A620" s="26">
        <v>17.75</v>
      </c>
      <c r="B620">
        <v>142</v>
      </c>
    </row>
    <row r="621" spans="1:2">
      <c r="A621" s="26">
        <v>17.77</v>
      </c>
      <c r="B621">
        <v>141</v>
      </c>
    </row>
    <row r="622" spans="1:2">
      <c r="A622" s="26">
        <v>17.78</v>
      </c>
      <c r="B622">
        <v>140</v>
      </c>
    </row>
    <row r="623" spans="1:2">
      <c r="A623" s="26">
        <v>17.8</v>
      </c>
      <c r="B623">
        <v>139</v>
      </c>
    </row>
    <row r="624" spans="1:2">
      <c r="A624" s="26">
        <v>17.809999999999999</v>
      </c>
      <c r="B624">
        <v>138</v>
      </c>
    </row>
    <row r="625" spans="1:2">
      <c r="A625" s="26">
        <v>17.829999999999998</v>
      </c>
      <c r="B625">
        <v>137</v>
      </c>
    </row>
    <row r="626" spans="1:2">
      <c r="A626" s="26">
        <v>17.84</v>
      </c>
      <c r="B626">
        <v>136</v>
      </c>
    </row>
    <row r="627" spans="1:2">
      <c r="A627" s="26">
        <v>17.86</v>
      </c>
      <c r="B627">
        <v>135</v>
      </c>
    </row>
    <row r="628" spans="1:2">
      <c r="A628" s="26">
        <v>17.87</v>
      </c>
      <c r="B628">
        <v>134</v>
      </c>
    </row>
    <row r="629" spans="1:2">
      <c r="A629" s="26">
        <v>17.89</v>
      </c>
      <c r="B629">
        <v>133</v>
      </c>
    </row>
    <row r="630" spans="1:2">
      <c r="A630" s="26">
        <v>17.91</v>
      </c>
      <c r="B630">
        <v>132</v>
      </c>
    </row>
    <row r="631" spans="1:2">
      <c r="A631" s="26">
        <v>17.920000000000002</v>
      </c>
      <c r="B631">
        <v>131</v>
      </c>
    </row>
    <row r="632" spans="1:2">
      <c r="A632" s="26">
        <v>17.940000000000001</v>
      </c>
      <c r="B632">
        <v>130</v>
      </c>
    </row>
    <row r="633" spans="1:2">
      <c r="A633" s="26">
        <v>17.96</v>
      </c>
      <c r="B633">
        <v>129</v>
      </c>
    </row>
    <row r="634" spans="1:2">
      <c r="A634" s="26">
        <v>17.97</v>
      </c>
      <c r="B634">
        <v>128</v>
      </c>
    </row>
    <row r="635" spans="1:2">
      <c r="A635" s="26">
        <v>17.989999999999998</v>
      </c>
      <c r="B635">
        <v>127</v>
      </c>
    </row>
    <row r="636" spans="1:2">
      <c r="A636" s="26">
        <v>18.010000000000002</v>
      </c>
      <c r="B636">
        <v>126</v>
      </c>
    </row>
    <row r="637" spans="1:2">
      <c r="A637" s="26">
        <v>18.02</v>
      </c>
      <c r="B637">
        <v>125</v>
      </c>
    </row>
    <row r="638" spans="1:2">
      <c r="A638" s="26">
        <v>18.04</v>
      </c>
      <c r="B638">
        <v>124</v>
      </c>
    </row>
    <row r="639" spans="1:2">
      <c r="A639" s="26">
        <v>18.059999999999999</v>
      </c>
      <c r="B639">
        <v>123</v>
      </c>
    </row>
    <row r="640" spans="1:2">
      <c r="A640" s="26">
        <v>18.07</v>
      </c>
      <c r="B640">
        <v>122</v>
      </c>
    </row>
    <row r="641" spans="1:2">
      <c r="A641" s="26">
        <v>18.09</v>
      </c>
      <c r="B641">
        <v>121</v>
      </c>
    </row>
    <row r="642" spans="1:2">
      <c r="A642" s="26">
        <v>18.11</v>
      </c>
      <c r="B642">
        <v>120</v>
      </c>
    </row>
    <row r="643" spans="1:2">
      <c r="A643" s="26">
        <v>18.12</v>
      </c>
      <c r="B643">
        <v>119</v>
      </c>
    </row>
    <row r="644" spans="1:2">
      <c r="A644" s="26">
        <v>18.14</v>
      </c>
      <c r="B644">
        <v>118</v>
      </c>
    </row>
    <row r="645" spans="1:2">
      <c r="A645" s="26">
        <v>18.16</v>
      </c>
      <c r="B645">
        <v>117</v>
      </c>
    </row>
    <row r="646" spans="1:2">
      <c r="A646" s="26">
        <v>18.170000000000002</v>
      </c>
      <c r="B646">
        <v>116</v>
      </c>
    </row>
    <row r="647" spans="1:2">
      <c r="A647" s="26">
        <v>18.190000000000001</v>
      </c>
      <c r="B647">
        <v>115</v>
      </c>
    </row>
    <row r="648" spans="1:2">
      <c r="A648" s="26">
        <v>18.21</v>
      </c>
      <c r="B648">
        <v>114</v>
      </c>
    </row>
    <row r="649" spans="1:2">
      <c r="A649" s="26">
        <v>18.22</v>
      </c>
      <c r="B649">
        <v>113</v>
      </c>
    </row>
    <row r="650" spans="1:2">
      <c r="A650" s="26">
        <v>18.239999999999998</v>
      </c>
      <c r="B650">
        <v>112</v>
      </c>
    </row>
    <row r="651" spans="1:2">
      <c r="A651" s="26">
        <v>18.260000000000002</v>
      </c>
      <c r="B651">
        <v>111</v>
      </c>
    </row>
    <row r="652" spans="1:2">
      <c r="A652" s="26">
        <v>18.27</v>
      </c>
      <c r="B652">
        <v>110</v>
      </c>
    </row>
    <row r="653" spans="1:2">
      <c r="A653" s="26">
        <v>18.29</v>
      </c>
      <c r="B653">
        <v>109</v>
      </c>
    </row>
    <row r="654" spans="1:2">
      <c r="A654" s="26">
        <v>18.309999999999999</v>
      </c>
      <c r="B654">
        <v>108</v>
      </c>
    </row>
    <row r="655" spans="1:2">
      <c r="A655" s="26">
        <v>18.32</v>
      </c>
      <c r="B655">
        <v>107</v>
      </c>
    </row>
    <row r="656" spans="1:2">
      <c r="A656" s="26">
        <v>18.34</v>
      </c>
      <c r="B656">
        <v>106</v>
      </c>
    </row>
    <row r="657" spans="1:2">
      <c r="A657" s="26">
        <v>18.36</v>
      </c>
      <c r="B657">
        <v>105</v>
      </c>
    </row>
    <row r="658" spans="1:2">
      <c r="A658" s="26">
        <v>18.37</v>
      </c>
      <c r="B658">
        <v>104</v>
      </c>
    </row>
    <row r="659" spans="1:2">
      <c r="A659" s="26">
        <v>18.39</v>
      </c>
      <c r="B659">
        <v>103</v>
      </c>
    </row>
    <row r="660" spans="1:2">
      <c r="A660" s="26">
        <v>18.41</v>
      </c>
      <c r="B660">
        <v>102</v>
      </c>
    </row>
    <row r="661" spans="1:2">
      <c r="A661" s="26">
        <v>18.420000000000002</v>
      </c>
      <c r="B661">
        <v>101</v>
      </c>
    </row>
    <row r="662" spans="1:2">
      <c r="A662" s="26">
        <v>18.440000000000001</v>
      </c>
      <c r="B662">
        <v>100</v>
      </c>
    </row>
    <row r="663" spans="1:2">
      <c r="A663" s="26">
        <v>18.46</v>
      </c>
      <c r="B663">
        <v>99</v>
      </c>
    </row>
    <row r="664" spans="1:2">
      <c r="A664" s="26">
        <v>18.48</v>
      </c>
      <c r="B664">
        <v>98</v>
      </c>
    </row>
    <row r="665" spans="1:2">
      <c r="A665" s="26">
        <v>18.5</v>
      </c>
      <c r="B665">
        <v>97</v>
      </c>
    </row>
    <row r="666" spans="1:2">
      <c r="A666" s="26">
        <v>18.52</v>
      </c>
      <c r="B666">
        <v>96</v>
      </c>
    </row>
    <row r="667" spans="1:2">
      <c r="A667" s="26">
        <v>18.54</v>
      </c>
      <c r="B667">
        <v>95</v>
      </c>
    </row>
    <row r="668" spans="1:2">
      <c r="A668" s="26">
        <v>18.559999999999999</v>
      </c>
      <c r="B668">
        <v>94</v>
      </c>
    </row>
    <row r="669" spans="1:2">
      <c r="A669" s="26">
        <v>18.579999999999998</v>
      </c>
      <c r="B669">
        <v>93</v>
      </c>
    </row>
    <row r="670" spans="1:2">
      <c r="A670" s="26">
        <v>18.600000000000001</v>
      </c>
      <c r="B670">
        <v>92</v>
      </c>
    </row>
    <row r="671" spans="1:2">
      <c r="A671" s="26">
        <v>18.62</v>
      </c>
      <c r="B671">
        <v>91</v>
      </c>
    </row>
    <row r="672" spans="1:2">
      <c r="A672" s="26">
        <v>18.64</v>
      </c>
      <c r="B672">
        <v>90</v>
      </c>
    </row>
    <row r="673" spans="1:2">
      <c r="A673" s="26">
        <v>18.66</v>
      </c>
      <c r="B673">
        <v>89</v>
      </c>
    </row>
    <row r="674" spans="1:2">
      <c r="A674" s="26">
        <v>18.68</v>
      </c>
      <c r="B674">
        <v>88</v>
      </c>
    </row>
    <row r="675" spans="1:2">
      <c r="A675" s="26">
        <v>18.7</v>
      </c>
      <c r="B675">
        <v>87</v>
      </c>
    </row>
    <row r="676" spans="1:2">
      <c r="A676" s="26">
        <v>18.72</v>
      </c>
      <c r="B676">
        <v>86</v>
      </c>
    </row>
    <row r="677" spans="1:2">
      <c r="A677" s="26">
        <v>18.739999999999998</v>
      </c>
      <c r="B677">
        <v>85</v>
      </c>
    </row>
    <row r="678" spans="1:2">
      <c r="A678" s="26">
        <v>18.760000000000002</v>
      </c>
      <c r="B678">
        <v>84</v>
      </c>
    </row>
    <row r="679" spans="1:2">
      <c r="A679" s="26">
        <v>18.78</v>
      </c>
      <c r="B679">
        <v>83</v>
      </c>
    </row>
    <row r="680" spans="1:2">
      <c r="A680" s="26">
        <v>18.8</v>
      </c>
      <c r="B680">
        <v>82</v>
      </c>
    </row>
    <row r="681" spans="1:2">
      <c r="A681" s="26">
        <v>18.82</v>
      </c>
      <c r="B681">
        <v>81</v>
      </c>
    </row>
    <row r="682" spans="1:2">
      <c r="A682" s="26">
        <v>18.84</v>
      </c>
      <c r="B682">
        <v>80</v>
      </c>
    </row>
    <row r="683" spans="1:2">
      <c r="A683" s="26">
        <v>18.86</v>
      </c>
      <c r="B683">
        <v>79</v>
      </c>
    </row>
    <row r="684" spans="1:2">
      <c r="A684" s="26">
        <v>18.88</v>
      </c>
      <c r="B684">
        <v>78</v>
      </c>
    </row>
    <row r="685" spans="1:2">
      <c r="A685" s="26">
        <v>18.899999999999999</v>
      </c>
      <c r="B685">
        <v>77</v>
      </c>
    </row>
    <row r="686" spans="1:2">
      <c r="A686" s="26">
        <v>18.920000000000002</v>
      </c>
      <c r="B686">
        <v>76</v>
      </c>
    </row>
    <row r="687" spans="1:2">
      <c r="A687" s="26">
        <v>18.940000000000001</v>
      </c>
      <c r="B687">
        <v>75</v>
      </c>
    </row>
    <row r="688" spans="1:2">
      <c r="A688" s="26">
        <v>18.96</v>
      </c>
      <c r="B688">
        <v>74</v>
      </c>
    </row>
    <row r="689" spans="1:2">
      <c r="A689" s="26">
        <v>18.98</v>
      </c>
      <c r="B689">
        <v>73</v>
      </c>
    </row>
    <row r="690" spans="1:2">
      <c r="A690" s="26">
        <v>19</v>
      </c>
      <c r="B690">
        <v>72</v>
      </c>
    </row>
    <row r="691" spans="1:2">
      <c r="A691" s="26">
        <v>19.02</v>
      </c>
      <c r="B691">
        <v>71</v>
      </c>
    </row>
    <row r="692" spans="1:2">
      <c r="A692" s="26">
        <v>19.04</v>
      </c>
      <c r="B692">
        <v>70</v>
      </c>
    </row>
    <row r="693" spans="1:2">
      <c r="A693" s="26">
        <v>19.059999999999999</v>
      </c>
      <c r="B693">
        <v>69</v>
      </c>
    </row>
    <row r="694" spans="1:2">
      <c r="A694" s="26">
        <v>19.079999999999998</v>
      </c>
      <c r="B694">
        <v>68</v>
      </c>
    </row>
    <row r="695" spans="1:2">
      <c r="A695" s="26">
        <v>19.100000000000001</v>
      </c>
      <c r="B695">
        <v>67</v>
      </c>
    </row>
    <row r="696" spans="1:2">
      <c r="A696" s="26">
        <v>19.12</v>
      </c>
      <c r="B696">
        <v>66</v>
      </c>
    </row>
    <row r="697" spans="1:2">
      <c r="A697" s="26">
        <v>19.14</v>
      </c>
      <c r="B697">
        <v>65</v>
      </c>
    </row>
    <row r="698" spans="1:2">
      <c r="A698" s="26">
        <v>19.16</v>
      </c>
      <c r="B698">
        <v>64</v>
      </c>
    </row>
    <row r="699" spans="1:2">
      <c r="A699" s="26">
        <v>19.18</v>
      </c>
      <c r="B699">
        <v>63</v>
      </c>
    </row>
    <row r="700" spans="1:2">
      <c r="A700" s="26">
        <v>19.2</v>
      </c>
      <c r="B700">
        <v>62</v>
      </c>
    </row>
    <row r="701" spans="1:2">
      <c r="A701" s="26">
        <v>19.22</v>
      </c>
      <c r="B701">
        <v>61</v>
      </c>
    </row>
    <row r="702" spans="1:2">
      <c r="A702" s="26">
        <v>19.239999999999998</v>
      </c>
      <c r="B702">
        <v>60</v>
      </c>
    </row>
    <row r="703" spans="1:2">
      <c r="A703" s="26">
        <v>19.27</v>
      </c>
      <c r="B703">
        <v>59</v>
      </c>
    </row>
    <row r="704" spans="1:2">
      <c r="A704" s="26">
        <v>19.29</v>
      </c>
      <c r="B704">
        <v>58</v>
      </c>
    </row>
    <row r="705" spans="1:2">
      <c r="A705" s="26">
        <v>19.32</v>
      </c>
      <c r="B705">
        <v>57</v>
      </c>
    </row>
    <row r="706" spans="1:2">
      <c r="A706" s="26">
        <v>19.34</v>
      </c>
      <c r="B706">
        <v>56</v>
      </c>
    </row>
    <row r="707" spans="1:2">
      <c r="A707" s="26">
        <v>19.37</v>
      </c>
      <c r="B707">
        <v>55</v>
      </c>
    </row>
    <row r="708" spans="1:2">
      <c r="A708" s="26">
        <v>19.39</v>
      </c>
      <c r="B708">
        <v>54</v>
      </c>
    </row>
    <row r="709" spans="1:2">
      <c r="A709" s="26">
        <v>19.420000000000002</v>
      </c>
      <c r="B709">
        <v>53</v>
      </c>
    </row>
    <row r="710" spans="1:2">
      <c r="A710" s="26">
        <v>19.440000000000001</v>
      </c>
      <c r="B710">
        <v>52</v>
      </c>
    </row>
    <row r="711" spans="1:2">
      <c r="A711" s="26">
        <v>19.47</v>
      </c>
      <c r="B711">
        <v>51</v>
      </c>
    </row>
    <row r="712" spans="1:2">
      <c r="A712" s="26">
        <v>19.489999999999998</v>
      </c>
      <c r="B712">
        <v>50</v>
      </c>
    </row>
    <row r="713" spans="1:2">
      <c r="A713" s="26">
        <v>19.52</v>
      </c>
      <c r="B713">
        <v>49</v>
      </c>
    </row>
    <row r="714" spans="1:2">
      <c r="A714" s="26">
        <v>19.54</v>
      </c>
      <c r="B714">
        <v>48</v>
      </c>
    </row>
    <row r="715" spans="1:2">
      <c r="A715" s="26">
        <v>19.57</v>
      </c>
      <c r="B715">
        <v>47</v>
      </c>
    </row>
    <row r="716" spans="1:2">
      <c r="A716" s="26">
        <v>19.59</v>
      </c>
      <c r="B716">
        <v>46</v>
      </c>
    </row>
    <row r="717" spans="1:2">
      <c r="A717" s="26">
        <v>19.62</v>
      </c>
      <c r="B717">
        <v>45</v>
      </c>
    </row>
    <row r="718" spans="1:2">
      <c r="A718" s="26">
        <v>19.64</v>
      </c>
      <c r="B718">
        <v>44</v>
      </c>
    </row>
    <row r="719" spans="1:2">
      <c r="A719" s="26">
        <v>19.670000000000002</v>
      </c>
      <c r="B719">
        <v>43</v>
      </c>
    </row>
    <row r="720" spans="1:2">
      <c r="A720" s="26">
        <v>19.690000000000001</v>
      </c>
      <c r="B720">
        <v>42</v>
      </c>
    </row>
    <row r="721" spans="1:2">
      <c r="A721" s="26">
        <v>19.72</v>
      </c>
      <c r="B721">
        <v>41</v>
      </c>
    </row>
    <row r="722" spans="1:2">
      <c r="A722" s="26">
        <v>19.739999999999998</v>
      </c>
      <c r="B722">
        <v>40</v>
      </c>
    </row>
    <row r="723" spans="1:2">
      <c r="A723" s="26">
        <v>19.77</v>
      </c>
      <c r="B723">
        <v>39</v>
      </c>
    </row>
    <row r="724" spans="1:2">
      <c r="A724" s="26">
        <v>19.809999999999999</v>
      </c>
      <c r="B724">
        <v>38</v>
      </c>
    </row>
    <row r="725" spans="1:2">
      <c r="A725" s="26">
        <v>19.84</v>
      </c>
      <c r="B725">
        <v>37</v>
      </c>
    </row>
    <row r="726" spans="1:2">
      <c r="A726" s="26">
        <v>19.87</v>
      </c>
      <c r="B726">
        <v>36</v>
      </c>
    </row>
    <row r="727" spans="1:2">
      <c r="A727" s="26">
        <v>19.91</v>
      </c>
      <c r="B727">
        <v>35</v>
      </c>
    </row>
    <row r="728" spans="1:2">
      <c r="A728" s="26">
        <v>19.940000000000001</v>
      </c>
      <c r="B728">
        <v>34</v>
      </c>
    </row>
    <row r="729" spans="1:2">
      <c r="A729" s="26">
        <v>19.97</v>
      </c>
      <c r="B729">
        <v>33</v>
      </c>
    </row>
    <row r="730" spans="1:2">
      <c r="A730" s="26">
        <v>20.010000000000002</v>
      </c>
      <c r="B730">
        <v>32</v>
      </c>
    </row>
    <row r="731" spans="1:2">
      <c r="A731" s="26">
        <v>20.04</v>
      </c>
      <c r="B731">
        <v>31</v>
      </c>
    </row>
    <row r="732" spans="1:2">
      <c r="A732" s="26">
        <v>20.07</v>
      </c>
      <c r="B732">
        <v>30</v>
      </c>
    </row>
    <row r="733" spans="1:2">
      <c r="A733" s="26">
        <v>20.11</v>
      </c>
      <c r="B733">
        <v>29</v>
      </c>
    </row>
    <row r="734" spans="1:2">
      <c r="A734" s="26">
        <v>20.14</v>
      </c>
      <c r="B734">
        <v>28</v>
      </c>
    </row>
    <row r="735" spans="1:2">
      <c r="A735" s="26">
        <v>20.170000000000002</v>
      </c>
      <c r="B735">
        <v>27</v>
      </c>
    </row>
    <row r="736" spans="1:2">
      <c r="A736" s="26">
        <v>20.21</v>
      </c>
      <c r="B736">
        <v>26</v>
      </c>
    </row>
    <row r="737" spans="1:2">
      <c r="A737" s="26">
        <v>20.239999999999998</v>
      </c>
      <c r="B737">
        <v>25</v>
      </c>
    </row>
    <row r="738" spans="1:2">
      <c r="A738" s="26">
        <v>20.27</v>
      </c>
      <c r="B738">
        <v>24</v>
      </c>
    </row>
    <row r="739" spans="1:2">
      <c r="A739" s="26">
        <v>20.309999999999999</v>
      </c>
      <c r="B739">
        <v>23</v>
      </c>
    </row>
    <row r="740" spans="1:2">
      <c r="A740" s="26">
        <v>20.34</v>
      </c>
      <c r="B740">
        <v>22</v>
      </c>
    </row>
    <row r="741" spans="1:2">
      <c r="A741" s="26">
        <v>20.37</v>
      </c>
      <c r="B741">
        <v>21</v>
      </c>
    </row>
    <row r="742" spans="1:2">
      <c r="A742" s="26">
        <v>20.41</v>
      </c>
      <c r="B742">
        <v>20</v>
      </c>
    </row>
    <row r="743" spans="1:2">
      <c r="A743" s="26">
        <v>20.440000000000001</v>
      </c>
      <c r="B743">
        <v>19</v>
      </c>
    </row>
    <row r="744" spans="1:2">
      <c r="A744" s="26">
        <v>20.49</v>
      </c>
      <c r="B744">
        <v>18</v>
      </c>
    </row>
    <row r="745" spans="1:2">
      <c r="A745" s="26">
        <v>20.54</v>
      </c>
      <c r="B745">
        <v>17</v>
      </c>
    </row>
    <row r="746" spans="1:2">
      <c r="A746" s="26">
        <v>20.59</v>
      </c>
      <c r="B746">
        <v>16</v>
      </c>
    </row>
    <row r="747" spans="1:2">
      <c r="A747" s="26">
        <v>20.64</v>
      </c>
      <c r="B747">
        <v>15</v>
      </c>
    </row>
    <row r="748" spans="1:2">
      <c r="A748" s="26">
        <v>20.69</v>
      </c>
      <c r="B748">
        <v>14</v>
      </c>
    </row>
    <row r="749" spans="1:2">
      <c r="A749" s="26">
        <v>20.74</v>
      </c>
      <c r="B749">
        <v>13</v>
      </c>
    </row>
    <row r="750" spans="1:2">
      <c r="A750" s="26">
        <v>20.79</v>
      </c>
      <c r="B750">
        <v>12</v>
      </c>
    </row>
    <row r="751" spans="1:2">
      <c r="A751" s="26">
        <v>20.84</v>
      </c>
      <c r="B751">
        <v>11</v>
      </c>
    </row>
    <row r="752" spans="1:2">
      <c r="A752" s="26">
        <v>20.89</v>
      </c>
      <c r="B752">
        <v>10</v>
      </c>
    </row>
    <row r="753" spans="1:2">
      <c r="A753" s="26">
        <v>20.94</v>
      </c>
      <c r="B753">
        <v>9</v>
      </c>
    </row>
    <row r="754" spans="1:2">
      <c r="A754" s="26">
        <v>20.99</v>
      </c>
      <c r="B754">
        <v>8</v>
      </c>
    </row>
    <row r="755" spans="1:2">
      <c r="A755" s="26">
        <v>21.04</v>
      </c>
      <c r="B755">
        <v>7</v>
      </c>
    </row>
    <row r="756" spans="1:2">
      <c r="A756" s="26">
        <v>21.09</v>
      </c>
      <c r="B756">
        <v>6</v>
      </c>
    </row>
    <row r="757" spans="1:2">
      <c r="A757" s="26">
        <v>21.14</v>
      </c>
      <c r="B757">
        <v>5</v>
      </c>
    </row>
    <row r="758" spans="1:2">
      <c r="A758" s="26">
        <v>21.19</v>
      </c>
      <c r="B758">
        <v>4</v>
      </c>
    </row>
    <row r="759" spans="1:2">
      <c r="A759" s="26">
        <v>21.24</v>
      </c>
      <c r="B759">
        <v>3</v>
      </c>
    </row>
    <row r="760" spans="1:2">
      <c r="A760" s="26">
        <v>21.29</v>
      </c>
      <c r="B760">
        <v>2</v>
      </c>
    </row>
    <row r="761" spans="1:2">
      <c r="A761" s="26">
        <v>21.34</v>
      </c>
      <c r="B761">
        <v>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BA81-31FF-455B-BAAA-17DCF87E468E}">
  <dimension ref="A1:B596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3"/>
  <cols>
    <col min="1" max="1" width="6.1640625" style="26" bestFit="1" customWidth="1"/>
    <col min="2" max="2" width="7.5" bestFit="1" customWidth="1"/>
  </cols>
  <sheetData>
    <row r="1" spans="1:2">
      <c r="A1" s="26" t="s">
        <v>21</v>
      </c>
      <c r="B1" t="s">
        <v>56</v>
      </c>
    </row>
    <row r="2" spans="1:2">
      <c r="A2" s="26">
        <v>7.2</v>
      </c>
      <c r="B2">
        <v>1028</v>
      </c>
    </row>
    <row r="3" spans="1:2">
      <c r="A3" s="26">
        <v>7.21</v>
      </c>
      <c r="B3">
        <v>1026</v>
      </c>
    </row>
    <row r="4" spans="1:2">
      <c r="A4" s="26">
        <v>7.22</v>
      </c>
      <c r="B4">
        <v>1022</v>
      </c>
    </row>
    <row r="5" spans="1:2">
      <c r="A5" s="26">
        <v>7.23</v>
      </c>
      <c r="B5">
        <v>1019</v>
      </c>
    </row>
    <row r="6" spans="1:2">
      <c r="A6" s="26">
        <v>7.24</v>
      </c>
      <c r="B6">
        <v>1015</v>
      </c>
    </row>
    <row r="7" spans="1:2">
      <c r="A7" s="26">
        <v>7.25</v>
      </c>
      <c r="B7">
        <v>1011</v>
      </c>
    </row>
    <row r="8" spans="1:2">
      <c r="A8" s="26">
        <v>7.26</v>
      </c>
      <c r="B8">
        <v>1008</v>
      </c>
    </row>
    <row r="9" spans="1:2">
      <c r="A9" s="26">
        <v>7.27</v>
      </c>
      <c r="B9">
        <v>1004</v>
      </c>
    </row>
    <row r="10" spans="1:2">
      <c r="A10" s="26">
        <v>7.28</v>
      </c>
      <c r="B10">
        <v>1001</v>
      </c>
    </row>
    <row r="11" spans="1:2">
      <c r="A11" s="26">
        <v>7.29</v>
      </c>
      <c r="B11">
        <v>997</v>
      </c>
    </row>
    <row r="12" spans="1:2">
      <c r="A12" s="26">
        <v>7.3</v>
      </c>
      <c r="B12">
        <v>992</v>
      </c>
    </row>
    <row r="13" spans="1:2">
      <c r="A13" s="26">
        <v>7.31</v>
      </c>
      <c r="B13">
        <v>990</v>
      </c>
    </row>
    <row r="14" spans="1:2">
      <c r="A14" s="26">
        <v>7.32</v>
      </c>
      <c r="B14">
        <v>986</v>
      </c>
    </row>
    <row r="15" spans="1:2">
      <c r="A15" s="26">
        <v>7.33</v>
      </c>
      <c r="B15">
        <v>983</v>
      </c>
    </row>
    <row r="16" spans="1:2">
      <c r="A16" s="26">
        <v>7.34</v>
      </c>
      <c r="B16">
        <v>979</v>
      </c>
    </row>
    <row r="17" spans="1:2">
      <c r="A17" s="26">
        <v>7.35</v>
      </c>
      <c r="B17">
        <v>976</v>
      </c>
    </row>
    <row r="18" spans="1:2">
      <c r="A18" s="26">
        <v>7.36</v>
      </c>
      <c r="B18">
        <v>972</v>
      </c>
    </row>
    <row r="19" spans="1:2">
      <c r="A19" s="26">
        <v>7.37</v>
      </c>
      <c r="B19">
        <v>969</v>
      </c>
    </row>
    <row r="20" spans="1:2">
      <c r="A20" s="26">
        <v>7.38</v>
      </c>
      <c r="B20">
        <v>965</v>
      </c>
    </row>
    <row r="21" spans="1:2">
      <c r="A21" s="26">
        <v>7.39</v>
      </c>
      <c r="B21">
        <v>962</v>
      </c>
    </row>
    <row r="22" spans="1:2">
      <c r="A22" s="26">
        <v>7.4</v>
      </c>
      <c r="B22">
        <v>957</v>
      </c>
    </row>
    <row r="23" spans="1:2">
      <c r="A23" s="26">
        <v>7.41</v>
      </c>
      <c r="B23">
        <v>955</v>
      </c>
    </row>
    <row r="24" spans="1:2">
      <c r="A24" s="26">
        <v>7.42</v>
      </c>
      <c r="B24">
        <v>952</v>
      </c>
    </row>
    <row r="25" spans="1:2">
      <c r="A25" s="26">
        <v>7.43</v>
      </c>
      <c r="B25">
        <v>948</v>
      </c>
    </row>
    <row r="26" spans="1:2">
      <c r="A26" s="26">
        <v>7.44</v>
      </c>
      <c r="B26">
        <v>945</v>
      </c>
    </row>
    <row r="27" spans="1:2">
      <c r="A27" s="26">
        <v>7.45</v>
      </c>
      <c r="B27">
        <v>942</v>
      </c>
    </row>
    <row r="28" spans="1:2">
      <c r="A28" s="26">
        <v>7.46</v>
      </c>
      <c r="B28">
        <v>938</v>
      </c>
    </row>
    <row r="29" spans="1:2">
      <c r="A29" s="26">
        <v>7.47</v>
      </c>
      <c r="B29">
        <v>935</v>
      </c>
    </row>
    <row r="30" spans="1:2">
      <c r="A30" s="26">
        <v>7.48</v>
      </c>
      <c r="B30">
        <v>932</v>
      </c>
    </row>
    <row r="31" spans="1:2">
      <c r="A31" s="26">
        <v>7.49</v>
      </c>
      <c r="B31">
        <v>928</v>
      </c>
    </row>
    <row r="32" spans="1:2">
      <c r="A32" s="26">
        <v>7.5</v>
      </c>
      <c r="B32">
        <v>923</v>
      </c>
    </row>
    <row r="33" spans="1:2">
      <c r="A33" s="26">
        <v>7.51</v>
      </c>
      <c r="B33">
        <v>921</v>
      </c>
    </row>
    <row r="34" spans="1:2">
      <c r="A34" s="26">
        <v>7.52</v>
      </c>
      <c r="B34">
        <v>918</v>
      </c>
    </row>
    <row r="35" spans="1:2">
      <c r="A35" s="26">
        <v>7.53</v>
      </c>
      <c r="B35">
        <v>914</v>
      </c>
    </row>
    <row r="36" spans="1:2">
      <c r="A36" s="26">
        <v>7.54</v>
      </c>
      <c r="B36">
        <v>911</v>
      </c>
    </row>
    <row r="37" spans="1:2">
      <c r="A37" s="26">
        <v>7.55</v>
      </c>
      <c r="B37">
        <v>908</v>
      </c>
    </row>
    <row r="38" spans="1:2">
      <c r="A38" s="26">
        <v>7.56</v>
      </c>
      <c r="B38">
        <v>904</v>
      </c>
    </row>
    <row r="39" spans="1:2">
      <c r="A39" s="26">
        <v>7.57</v>
      </c>
      <c r="B39">
        <v>901</v>
      </c>
    </row>
    <row r="40" spans="1:2">
      <c r="A40" s="26">
        <v>7.58</v>
      </c>
      <c r="B40">
        <v>898</v>
      </c>
    </row>
    <row r="41" spans="1:2">
      <c r="A41" s="26">
        <v>7.59</v>
      </c>
      <c r="B41">
        <v>894</v>
      </c>
    </row>
    <row r="42" spans="1:2">
      <c r="A42" s="26">
        <v>7.6</v>
      </c>
      <c r="B42">
        <v>890</v>
      </c>
    </row>
    <row r="43" spans="1:2">
      <c r="A43" s="26">
        <v>7.61</v>
      </c>
      <c r="B43">
        <v>888</v>
      </c>
    </row>
    <row r="44" spans="1:2">
      <c r="A44" s="26">
        <v>7.62</v>
      </c>
      <c r="B44">
        <v>885</v>
      </c>
    </row>
    <row r="45" spans="1:2">
      <c r="A45" s="26">
        <v>7.63</v>
      </c>
      <c r="B45">
        <v>882</v>
      </c>
    </row>
    <row r="46" spans="1:2">
      <c r="A46" s="26">
        <v>7.64</v>
      </c>
      <c r="B46">
        <v>878</v>
      </c>
    </row>
    <row r="47" spans="1:2">
      <c r="A47" s="26">
        <v>7.65</v>
      </c>
      <c r="B47">
        <v>875</v>
      </c>
    </row>
    <row r="48" spans="1:2">
      <c r="A48" s="26">
        <v>7.66</v>
      </c>
      <c r="B48">
        <v>872</v>
      </c>
    </row>
    <row r="49" spans="1:2">
      <c r="A49" s="26">
        <v>7.67</v>
      </c>
      <c r="B49">
        <v>869</v>
      </c>
    </row>
    <row r="50" spans="1:2">
      <c r="A50" s="26">
        <v>7.68</v>
      </c>
      <c r="B50">
        <v>866</v>
      </c>
    </row>
    <row r="51" spans="1:2">
      <c r="A51" s="26">
        <v>7.69</v>
      </c>
      <c r="B51">
        <v>862</v>
      </c>
    </row>
    <row r="52" spans="1:2">
      <c r="A52" s="26">
        <v>7.7</v>
      </c>
      <c r="B52">
        <v>858</v>
      </c>
    </row>
    <row r="53" spans="1:2">
      <c r="A53" s="26">
        <v>7.71</v>
      </c>
      <c r="B53">
        <v>856</v>
      </c>
    </row>
    <row r="54" spans="1:2">
      <c r="A54" s="26">
        <v>7.72</v>
      </c>
      <c r="B54">
        <v>853</v>
      </c>
    </row>
    <row r="55" spans="1:2">
      <c r="A55" s="26">
        <v>7.73</v>
      </c>
      <c r="B55">
        <v>850</v>
      </c>
    </row>
    <row r="56" spans="1:2">
      <c r="A56" s="26">
        <v>7.74</v>
      </c>
      <c r="B56">
        <v>847</v>
      </c>
    </row>
    <row r="57" spans="1:2">
      <c r="A57" s="26">
        <v>7.75</v>
      </c>
      <c r="B57">
        <v>844</v>
      </c>
    </row>
    <row r="58" spans="1:2">
      <c r="A58" s="26">
        <v>7.76</v>
      </c>
      <c r="B58">
        <v>840</v>
      </c>
    </row>
    <row r="59" spans="1:2">
      <c r="A59" s="26">
        <v>7.77</v>
      </c>
      <c r="B59">
        <v>837</v>
      </c>
    </row>
    <row r="60" spans="1:2">
      <c r="A60" s="26">
        <v>7.78</v>
      </c>
      <c r="B60">
        <v>834</v>
      </c>
    </row>
    <row r="61" spans="1:2">
      <c r="A61" s="26">
        <v>7.79</v>
      </c>
      <c r="B61">
        <v>831</v>
      </c>
    </row>
    <row r="62" spans="1:2">
      <c r="A62" s="26">
        <v>7.8</v>
      </c>
      <c r="B62">
        <v>827</v>
      </c>
    </row>
    <row r="63" spans="1:2">
      <c r="A63" s="26">
        <v>7.81</v>
      </c>
      <c r="B63">
        <v>825</v>
      </c>
    </row>
    <row r="64" spans="1:2">
      <c r="A64" s="26">
        <v>7.82</v>
      </c>
      <c r="B64">
        <v>822</v>
      </c>
    </row>
    <row r="65" spans="1:2">
      <c r="A65" s="26">
        <v>7.83</v>
      </c>
      <c r="B65">
        <v>819</v>
      </c>
    </row>
    <row r="66" spans="1:2">
      <c r="A66" s="26">
        <v>7.84</v>
      </c>
      <c r="B66">
        <v>816</v>
      </c>
    </row>
    <row r="67" spans="1:2">
      <c r="A67" s="26">
        <v>7.85</v>
      </c>
      <c r="B67">
        <v>813</v>
      </c>
    </row>
    <row r="68" spans="1:2">
      <c r="A68" s="26">
        <v>7.86</v>
      </c>
      <c r="B68">
        <v>810</v>
      </c>
    </row>
    <row r="69" spans="1:2">
      <c r="A69" s="26">
        <v>7.87</v>
      </c>
      <c r="B69">
        <v>807</v>
      </c>
    </row>
    <row r="70" spans="1:2">
      <c r="A70" s="26">
        <v>7.88</v>
      </c>
      <c r="B70">
        <v>804</v>
      </c>
    </row>
    <row r="71" spans="1:2">
      <c r="A71" s="26">
        <v>7.89</v>
      </c>
      <c r="B71">
        <v>801</v>
      </c>
    </row>
    <row r="72" spans="1:2">
      <c r="A72" s="26">
        <v>7.9</v>
      </c>
      <c r="B72">
        <v>797</v>
      </c>
    </row>
    <row r="73" spans="1:2">
      <c r="A73" s="26">
        <v>7.91</v>
      </c>
      <c r="B73">
        <v>795</v>
      </c>
    </row>
    <row r="74" spans="1:2">
      <c r="A74" s="26">
        <v>7.92</v>
      </c>
      <c r="B74">
        <v>792</v>
      </c>
    </row>
    <row r="75" spans="1:2">
      <c r="A75" s="26">
        <v>7.93</v>
      </c>
      <c r="B75">
        <v>789</v>
      </c>
    </row>
    <row r="76" spans="1:2">
      <c r="A76" s="26">
        <v>7.94</v>
      </c>
      <c r="B76">
        <v>786</v>
      </c>
    </row>
    <row r="77" spans="1:2">
      <c r="A77" s="26">
        <v>7.95</v>
      </c>
      <c r="B77">
        <v>783</v>
      </c>
    </row>
    <row r="78" spans="1:2">
      <c r="A78" s="26">
        <v>7.96</v>
      </c>
      <c r="B78">
        <v>781</v>
      </c>
    </row>
    <row r="79" spans="1:2">
      <c r="A79" s="26">
        <v>7.97</v>
      </c>
      <c r="B79">
        <v>778</v>
      </c>
    </row>
    <row r="80" spans="1:2">
      <c r="A80" s="26">
        <v>7.98</v>
      </c>
      <c r="B80">
        <v>775</v>
      </c>
    </row>
    <row r="81" spans="1:2">
      <c r="A81" s="26">
        <v>7.99</v>
      </c>
      <c r="B81">
        <v>772</v>
      </c>
    </row>
    <row r="82" spans="1:2">
      <c r="A82" s="26">
        <v>8</v>
      </c>
      <c r="B82">
        <v>768</v>
      </c>
    </row>
    <row r="83" spans="1:2">
      <c r="A83" s="26">
        <v>8.01</v>
      </c>
      <c r="B83">
        <v>766</v>
      </c>
    </row>
    <row r="84" spans="1:2">
      <c r="A84" s="26">
        <v>8.02</v>
      </c>
      <c r="B84">
        <v>763</v>
      </c>
    </row>
    <row r="85" spans="1:2">
      <c r="A85" s="26">
        <v>8.0299999999999994</v>
      </c>
      <c r="B85">
        <v>761</v>
      </c>
    </row>
    <row r="86" spans="1:2">
      <c r="A86" s="26">
        <v>8.0399999999999991</v>
      </c>
      <c r="B86">
        <v>758</v>
      </c>
    </row>
    <row r="87" spans="1:2">
      <c r="A87" s="26">
        <v>8.0500000000000007</v>
      </c>
      <c r="B87">
        <v>755</v>
      </c>
    </row>
    <row r="88" spans="1:2">
      <c r="A88" s="26">
        <v>8.06</v>
      </c>
      <c r="B88">
        <v>752</v>
      </c>
    </row>
    <row r="89" spans="1:2">
      <c r="A89" s="26">
        <v>8.07</v>
      </c>
      <c r="B89">
        <v>749</v>
      </c>
    </row>
    <row r="90" spans="1:2">
      <c r="A90" s="26">
        <v>8.08</v>
      </c>
      <c r="B90">
        <v>746</v>
      </c>
    </row>
    <row r="91" spans="1:2">
      <c r="A91" s="26">
        <v>8.09</v>
      </c>
      <c r="B91">
        <v>744</v>
      </c>
    </row>
    <row r="92" spans="1:2">
      <c r="A92" s="26">
        <v>8.1</v>
      </c>
      <c r="B92">
        <v>740</v>
      </c>
    </row>
    <row r="93" spans="1:2">
      <c r="A93" s="26">
        <v>8.11</v>
      </c>
      <c r="B93">
        <v>738</v>
      </c>
    </row>
    <row r="94" spans="1:2">
      <c r="A94" s="26">
        <v>8.1199999999999992</v>
      </c>
      <c r="B94">
        <v>735</v>
      </c>
    </row>
    <row r="95" spans="1:2">
      <c r="A95" s="26">
        <v>8.1300000000000008</v>
      </c>
      <c r="B95">
        <v>733</v>
      </c>
    </row>
    <row r="96" spans="1:2">
      <c r="A96" s="26">
        <v>8.14</v>
      </c>
      <c r="B96">
        <v>730</v>
      </c>
    </row>
    <row r="97" spans="1:2">
      <c r="A97" s="26">
        <v>8.15</v>
      </c>
      <c r="B97">
        <v>727</v>
      </c>
    </row>
    <row r="98" spans="1:2">
      <c r="A98" s="26">
        <v>8.16</v>
      </c>
      <c r="B98">
        <v>725</v>
      </c>
    </row>
    <row r="99" spans="1:2">
      <c r="A99" s="26">
        <v>8.17</v>
      </c>
      <c r="B99">
        <v>722</v>
      </c>
    </row>
    <row r="100" spans="1:2">
      <c r="A100" s="26">
        <v>8.18</v>
      </c>
      <c r="B100">
        <v>719</v>
      </c>
    </row>
    <row r="101" spans="1:2">
      <c r="A101" s="26">
        <v>8.19</v>
      </c>
      <c r="B101">
        <v>717</v>
      </c>
    </row>
    <row r="102" spans="1:2">
      <c r="A102" s="26">
        <v>8.1999999999999993</v>
      </c>
      <c r="B102">
        <v>713</v>
      </c>
    </row>
    <row r="103" spans="1:2">
      <c r="A103" s="26">
        <v>8.2100000000000009</v>
      </c>
      <c r="B103">
        <v>711</v>
      </c>
    </row>
    <row r="104" spans="1:2">
      <c r="A104" s="26">
        <v>8.2200000000000006</v>
      </c>
      <c r="B104">
        <v>708</v>
      </c>
    </row>
    <row r="105" spans="1:2">
      <c r="A105" s="26">
        <v>8.23</v>
      </c>
      <c r="B105">
        <v>706</v>
      </c>
    </row>
    <row r="106" spans="1:2">
      <c r="A106" s="26">
        <v>8.24</v>
      </c>
      <c r="B106">
        <v>703</v>
      </c>
    </row>
    <row r="107" spans="1:2">
      <c r="A107" s="26">
        <v>8.25</v>
      </c>
      <c r="B107">
        <v>700</v>
      </c>
    </row>
    <row r="108" spans="1:2">
      <c r="A108" s="26">
        <v>8.26</v>
      </c>
      <c r="B108">
        <v>697</v>
      </c>
    </row>
    <row r="109" spans="1:2">
      <c r="A109" s="26">
        <v>8.27</v>
      </c>
      <c r="B109">
        <v>694</v>
      </c>
    </row>
    <row r="110" spans="1:2">
      <c r="A110" s="26">
        <v>8.2799999999999994</v>
      </c>
      <c r="B110">
        <v>691</v>
      </c>
    </row>
    <row r="111" spans="1:2">
      <c r="A111" s="26">
        <v>8.2899999999999991</v>
      </c>
      <c r="B111">
        <v>689</v>
      </c>
    </row>
    <row r="112" spans="1:2">
      <c r="A112" s="26">
        <v>8.3000000000000007</v>
      </c>
      <c r="B112">
        <v>685</v>
      </c>
    </row>
    <row r="113" spans="1:2">
      <c r="A113" s="26">
        <v>8.31</v>
      </c>
      <c r="B113">
        <v>683</v>
      </c>
    </row>
    <row r="114" spans="1:2">
      <c r="A114" s="26">
        <v>8.32</v>
      </c>
      <c r="B114">
        <v>680</v>
      </c>
    </row>
    <row r="115" spans="1:2">
      <c r="A115" s="26">
        <v>8.33</v>
      </c>
      <c r="B115">
        <v>678</v>
      </c>
    </row>
    <row r="116" spans="1:2">
      <c r="A116" s="26">
        <v>8.34</v>
      </c>
      <c r="B116">
        <v>675</v>
      </c>
    </row>
    <row r="117" spans="1:2">
      <c r="A117" s="26">
        <v>8.35</v>
      </c>
      <c r="B117">
        <v>672</v>
      </c>
    </row>
    <row r="118" spans="1:2">
      <c r="A118" s="26">
        <v>8.36</v>
      </c>
      <c r="B118">
        <v>670</v>
      </c>
    </row>
    <row r="119" spans="1:2">
      <c r="A119" s="26">
        <v>8.3699999999999992</v>
      </c>
      <c r="B119">
        <v>667</v>
      </c>
    </row>
    <row r="120" spans="1:2">
      <c r="A120" s="26">
        <v>8.3800000000000008</v>
      </c>
      <c r="B120">
        <v>664</v>
      </c>
    </row>
    <row r="121" spans="1:2">
      <c r="A121" s="26">
        <v>8.39</v>
      </c>
      <c r="B121">
        <v>662</v>
      </c>
    </row>
    <row r="122" spans="1:2">
      <c r="A122" s="26">
        <v>8.4</v>
      </c>
      <c r="B122">
        <v>658</v>
      </c>
    </row>
    <row r="123" spans="1:2">
      <c r="A123" s="26">
        <v>8.41</v>
      </c>
      <c r="B123">
        <v>656</v>
      </c>
    </row>
    <row r="124" spans="1:2">
      <c r="A124" s="26">
        <v>8.42</v>
      </c>
      <c r="B124">
        <v>654</v>
      </c>
    </row>
    <row r="125" spans="1:2">
      <c r="A125" s="26">
        <v>8.43</v>
      </c>
      <c r="B125">
        <v>651</v>
      </c>
    </row>
    <row r="126" spans="1:2">
      <c r="A126" s="26">
        <v>8.44</v>
      </c>
      <c r="B126">
        <v>648</v>
      </c>
    </row>
    <row r="127" spans="1:2">
      <c r="A127" s="26">
        <v>8.4499999999999993</v>
      </c>
      <c r="B127">
        <v>646</v>
      </c>
    </row>
    <row r="128" spans="1:2">
      <c r="A128" s="26">
        <v>8.4600000000000009</v>
      </c>
      <c r="B128">
        <v>643</v>
      </c>
    </row>
    <row r="129" spans="1:2">
      <c r="A129" s="26">
        <v>8.4700000000000006</v>
      </c>
      <c r="B129">
        <v>641</v>
      </c>
    </row>
    <row r="130" spans="1:2">
      <c r="A130" s="26">
        <v>8.48</v>
      </c>
      <c r="B130">
        <v>638</v>
      </c>
    </row>
    <row r="131" spans="1:2">
      <c r="A131" s="26">
        <v>8.49</v>
      </c>
      <c r="B131">
        <v>635</v>
      </c>
    </row>
    <row r="132" spans="1:2">
      <c r="A132" s="26">
        <v>8.5</v>
      </c>
      <c r="B132">
        <v>632</v>
      </c>
    </row>
    <row r="133" spans="1:2">
      <c r="A133" s="26">
        <v>8.51</v>
      </c>
      <c r="B133">
        <v>630</v>
      </c>
    </row>
    <row r="134" spans="1:2">
      <c r="A134" s="26">
        <v>8.52</v>
      </c>
      <c r="B134">
        <v>628</v>
      </c>
    </row>
    <row r="135" spans="1:2">
      <c r="A135" s="26">
        <v>8.5299999999999994</v>
      </c>
      <c r="B135">
        <v>625</v>
      </c>
    </row>
    <row r="136" spans="1:2">
      <c r="A136" s="26">
        <v>8.5399999999999991</v>
      </c>
      <c r="B136">
        <v>623</v>
      </c>
    </row>
    <row r="137" spans="1:2">
      <c r="A137" s="26">
        <v>8.5500000000000007</v>
      </c>
      <c r="B137">
        <v>620</v>
      </c>
    </row>
    <row r="138" spans="1:2">
      <c r="A138" s="26">
        <v>8.56</v>
      </c>
      <c r="B138">
        <v>618</v>
      </c>
    </row>
    <row r="139" spans="1:2">
      <c r="A139" s="26">
        <v>8.57</v>
      </c>
      <c r="B139">
        <v>615</v>
      </c>
    </row>
    <row r="140" spans="1:2">
      <c r="A140" s="26">
        <v>8.58</v>
      </c>
      <c r="B140">
        <v>613</v>
      </c>
    </row>
    <row r="141" spans="1:2">
      <c r="A141" s="26">
        <v>8.59</v>
      </c>
      <c r="B141">
        <v>610</v>
      </c>
    </row>
    <row r="142" spans="1:2">
      <c r="A142" s="26">
        <v>8.6</v>
      </c>
      <c r="B142">
        <v>607</v>
      </c>
    </row>
    <row r="143" spans="1:2">
      <c r="A143" s="26">
        <v>8.61</v>
      </c>
      <c r="B143">
        <v>605</v>
      </c>
    </row>
    <row r="144" spans="1:2">
      <c r="A144" s="26">
        <v>8.6199999999999992</v>
      </c>
      <c r="B144">
        <v>603</v>
      </c>
    </row>
    <row r="145" spans="1:2">
      <c r="A145" s="26">
        <v>8.6300000000000008</v>
      </c>
      <c r="B145">
        <v>601</v>
      </c>
    </row>
    <row r="146" spans="1:2">
      <c r="A146" s="26">
        <v>8.64</v>
      </c>
      <c r="B146">
        <v>598</v>
      </c>
    </row>
    <row r="147" spans="1:2">
      <c r="A147" s="26">
        <v>8.65</v>
      </c>
      <c r="B147">
        <v>596</v>
      </c>
    </row>
    <row r="148" spans="1:2">
      <c r="A148" s="26">
        <v>8.66</v>
      </c>
      <c r="B148">
        <v>593</v>
      </c>
    </row>
    <row r="149" spans="1:2">
      <c r="A149" s="26">
        <v>8.67</v>
      </c>
      <c r="B149">
        <v>591</v>
      </c>
    </row>
    <row r="150" spans="1:2">
      <c r="A150" s="26">
        <v>8.68</v>
      </c>
      <c r="B150">
        <v>589</v>
      </c>
    </row>
    <row r="151" spans="1:2">
      <c r="A151" s="26">
        <v>8.69</v>
      </c>
      <c r="B151">
        <v>586</v>
      </c>
    </row>
    <row r="152" spans="1:2">
      <c r="A152" s="26">
        <v>8.6999999999999993</v>
      </c>
      <c r="B152">
        <v>583</v>
      </c>
    </row>
    <row r="153" spans="1:2">
      <c r="A153" s="26">
        <v>8.7100000000000009</v>
      </c>
      <c r="B153">
        <v>581</v>
      </c>
    </row>
    <row r="154" spans="1:2">
      <c r="A154" s="26">
        <v>8.7200000000000006</v>
      </c>
      <c r="B154">
        <v>579</v>
      </c>
    </row>
    <row r="155" spans="1:2">
      <c r="A155" s="26">
        <v>8.73</v>
      </c>
      <c r="B155">
        <v>577</v>
      </c>
    </row>
    <row r="156" spans="1:2">
      <c r="A156" s="26">
        <v>8.74</v>
      </c>
      <c r="B156">
        <v>574</v>
      </c>
    </row>
    <row r="157" spans="1:2">
      <c r="A157" s="26">
        <v>8.75</v>
      </c>
      <c r="B157">
        <v>572</v>
      </c>
    </row>
    <row r="158" spans="1:2">
      <c r="A158" s="26">
        <v>8.76</v>
      </c>
      <c r="B158">
        <v>570</v>
      </c>
    </row>
    <row r="159" spans="1:2">
      <c r="A159" s="26">
        <v>8.77</v>
      </c>
      <c r="B159">
        <v>568</v>
      </c>
    </row>
    <row r="160" spans="1:2">
      <c r="A160" s="26">
        <v>8.7799999999999994</v>
      </c>
      <c r="B160">
        <v>565</v>
      </c>
    </row>
    <row r="161" spans="1:2">
      <c r="A161" s="26">
        <v>8.7899999999999991</v>
      </c>
      <c r="B161">
        <v>563</v>
      </c>
    </row>
    <row r="162" spans="1:2">
      <c r="A162" s="26">
        <v>8.8000000000000007</v>
      </c>
      <c r="B162">
        <v>560</v>
      </c>
    </row>
    <row r="163" spans="1:2">
      <c r="A163" s="26">
        <v>8.81</v>
      </c>
      <c r="B163">
        <v>558</v>
      </c>
    </row>
    <row r="164" spans="1:2">
      <c r="A164" s="26">
        <v>8.82</v>
      </c>
      <c r="B164">
        <v>556</v>
      </c>
    </row>
    <row r="165" spans="1:2">
      <c r="A165" s="26">
        <v>8.83</v>
      </c>
      <c r="B165">
        <v>554</v>
      </c>
    </row>
    <row r="166" spans="1:2">
      <c r="A166" s="26">
        <v>8.84</v>
      </c>
      <c r="B166">
        <v>552</v>
      </c>
    </row>
    <row r="167" spans="1:2">
      <c r="A167" s="26">
        <v>8.85</v>
      </c>
      <c r="B167">
        <v>550</v>
      </c>
    </row>
    <row r="168" spans="1:2">
      <c r="A168" s="26">
        <v>8.86</v>
      </c>
      <c r="B168">
        <v>547</v>
      </c>
    </row>
    <row r="169" spans="1:2">
      <c r="A169" s="26">
        <v>8.8699999999999992</v>
      </c>
      <c r="B169">
        <v>545</v>
      </c>
    </row>
    <row r="170" spans="1:2">
      <c r="A170" s="26">
        <v>8.8800000000000008</v>
      </c>
      <c r="B170">
        <v>543</v>
      </c>
    </row>
    <row r="171" spans="1:2">
      <c r="A171" s="26">
        <v>8.89</v>
      </c>
      <c r="B171">
        <v>541</v>
      </c>
    </row>
    <row r="172" spans="1:2">
      <c r="A172" s="26">
        <v>8.9</v>
      </c>
      <c r="B172">
        <v>538</v>
      </c>
    </row>
    <row r="173" spans="1:2">
      <c r="A173" s="26">
        <v>8.91</v>
      </c>
      <c r="B173">
        <v>536</v>
      </c>
    </row>
    <row r="174" spans="1:2">
      <c r="A174" s="26">
        <v>8.92</v>
      </c>
      <c r="B174">
        <v>534</v>
      </c>
    </row>
    <row r="175" spans="1:2">
      <c r="A175" s="26">
        <v>8.93</v>
      </c>
      <c r="B175">
        <v>532</v>
      </c>
    </row>
    <row r="176" spans="1:2">
      <c r="A176" s="26">
        <v>8.94</v>
      </c>
      <c r="B176">
        <v>530</v>
      </c>
    </row>
    <row r="177" spans="1:2">
      <c r="A177" s="26">
        <v>8.9499999999999993</v>
      </c>
      <c r="B177">
        <v>528</v>
      </c>
    </row>
    <row r="178" spans="1:2">
      <c r="A178" s="26">
        <v>8.9600000000000009</v>
      </c>
      <c r="B178">
        <v>526</v>
      </c>
    </row>
    <row r="179" spans="1:2">
      <c r="A179" s="26">
        <v>8.9700000000000006</v>
      </c>
      <c r="B179">
        <v>524</v>
      </c>
    </row>
    <row r="180" spans="1:2">
      <c r="A180" s="26">
        <v>8.98</v>
      </c>
      <c r="B180">
        <v>522</v>
      </c>
    </row>
    <row r="181" spans="1:2">
      <c r="A181" s="26">
        <v>8.99</v>
      </c>
      <c r="B181">
        <v>520</v>
      </c>
    </row>
    <row r="182" spans="1:2">
      <c r="A182" s="26">
        <v>9</v>
      </c>
      <c r="B182">
        <v>517</v>
      </c>
    </row>
    <row r="183" spans="1:2">
      <c r="A183" s="26">
        <v>9.01</v>
      </c>
      <c r="B183">
        <v>516</v>
      </c>
    </row>
    <row r="184" spans="1:2">
      <c r="A184" s="26">
        <v>9.02</v>
      </c>
      <c r="B184">
        <v>514</v>
      </c>
    </row>
    <row r="185" spans="1:2">
      <c r="A185" s="26">
        <v>9.0299999999999994</v>
      </c>
      <c r="B185">
        <v>512</v>
      </c>
    </row>
    <row r="186" spans="1:2">
      <c r="A186" s="26">
        <v>9.0399999999999991</v>
      </c>
      <c r="B186">
        <v>510</v>
      </c>
    </row>
    <row r="187" spans="1:2">
      <c r="A187" s="26">
        <v>9.0500000000000007</v>
      </c>
      <c r="B187">
        <v>508</v>
      </c>
    </row>
    <row r="188" spans="1:2">
      <c r="A188" s="26">
        <v>9.06</v>
      </c>
      <c r="B188">
        <v>506</v>
      </c>
    </row>
    <row r="189" spans="1:2">
      <c r="A189" s="26">
        <v>9.07</v>
      </c>
      <c r="B189">
        <v>504</v>
      </c>
    </row>
    <row r="190" spans="1:2">
      <c r="A190" s="26">
        <v>9.08</v>
      </c>
      <c r="B190">
        <v>502</v>
      </c>
    </row>
    <row r="191" spans="1:2">
      <c r="A191" s="26">
        <v>9.09</v>
      </c>
      <c r="B191">
        <v>500</v>
      </c>
    </row>
    <row r="192" spans="1:2">
      <c r="A192" s="26">
        <v>9.1</v>
      </c>
      <c r="B192">
        <v>497</v>
      </c>
    </row>
    <row r="193" spans="1:2">
      <c r="A193" s="26">
        <v>9.11</v>
      </c>
      <c r="B193">
        <v>496</v>
      </c>
    </row>
    <row r="194" spans="1:2">
      <c r="A194" s="26">
        <v>9.1199999999999992</v>
      </c>
      <c r="B194">
        <v>494</v>
      </c>
    </row>
    <row r="195" spans="1:2">
      <c r="A195" s="26">
        <v>9.1300000000000008</v>
      </c>
      <c r="B195">
        <v>492</v>
      </c>
    </row>
    <row r="196" spans="1:2">
      <c r="A196" s="26">
        <v>9.14</v>
      </c>
      <c r="B196">
        <v>490</v>
      </c>
    </row>
    <row r="197" spans="1:2">
      <c r="A197" s="26">
        <v>9.15</v>
      </c>
      <c r="B197">
        <v>488</v>
      </c>
    </row>
    <row r="198" spans="1:2">
      <c r="A198" s="26">
        <v>9.16</v>
      </c>
      <c r="B198">
        <v>486</v>
      </c>
    </row>
    <row r="199" spans="1:2">
      <c r="A199" s="26">
        <v>9.17</v>
      </c>
      <c r="B199">
        <v>484</v>
      </c>
    </row>
    <row r="200" spans="1:2">
      <c r="A200" s="26">
        <v>9.18</v>
      </c>
      <c r="B200">
        <v>482</v>
      </c>
    </row>
    <row r="201" spans="1:2">
      <c r="A201" s="26">
        <v>9.19</v>
      </c>
      <c r="B201">
        <v>480</v>
      </c>
    </row>
    <row r="202" spans="1:2">
      <c r="A202" s="26">
        <v>9.1999999999999993</v>
      </c>
      <c r="B202">
        <v>478</v>
      </c>
    </row>
    <row r="203" spans="1:2">
      <c r="A203" s="26">
        <v>9.2100000000000009</v>
      </c>
      <c r="B203">
        <v>477</v>
      </c>
    </row>
    <row r="204" spans="1:2">
      <c r="A204" s="26">
        <v>9.2200000000000006</v>
      </c>
      <c r="B204">
        <v>475</v>
      </c>
    </row>
    <row r="205" spans="1:2">
      <c r="A205" s="26">
        <v>9.23</v>
      </c>
      <c r="B205">
        <v>473</v>
      </c>
    </row>
    <row r="206" spans="1:2">
      <c r="A206" s="26">
        <v>9.24</v>
      </c>
      <c r="B206">
        <v>471</v>
      </c>
    </row>
    <row r="207" spans="1:2">
      <c r="A207" s="26">
        <v>9.25</v>
      </c>
      <c r="B207">
        <v>469</v>
      </c>
    </row>
    <row r="208" spans="1:2">
      <c r="A208" s="26">
        <v>9.26</v>
      </c>
      <c r="B208">
        <v>467</v>
      </c>
    </row>
    <row r="209" spans="1:2">
      <c r="A209" s="26">
        <v>9.27</v>
      </c>
      <c r="B209">
        <v>465</v>
      </c>
    </row>
    <row r="210" spans="1:2">
      <c r="A210" s="26">
        <v>9.2799999999999994</v>
      </c>
      <c r="B210">
        <v>463</v>
      </c>
    </row>
    <row r="211" spans="1:2">
      <c r="A211" s="26">
        <v>9.2899999999999991</v>
      </c>
      <c r="B211">
        <v>461</v>
      </c>
    </row>
    <row r="212" spans="1:2">
      <c r="A212" s="26">
        <v>9.3000000000000007</v>
      </c>
      <c r="B212">
        <v>459</v>
      </c>
    </row>
    <row r="213" spans="1:2">
      <c r="A213" s="26">
        <v>9.31</v>
      </c>
      <c r="B213">
        <v>458</v>
      </c>
    </row>
    <row r="214" spans="1:2">
      <c r="A214" s="26">
        <v>9.32</v>
      </c>
      <c r="B214">
        <v>456</v>
      </c>
    </row>
    <row r="215" spans="1:2">
      <c r="A215" s="26">
        <v>9.33</v>
      </c>
      <c r="B215">
        <v>454</v>
      </c>
    </row>
    <row r="216" spans="1:2">
      <c r="A216" s="26">
        <v>9.34</v>
      </c>
      <c r="B216">
        <v>452</v>
      </c>
    </row>
    <row r="217" spans="1:2">
      <c r="A217" s="26">
        <v>9.35</v>
      </c>
      <c r="B217">
        <v>450</v>
      </c>
    </row>
    <row r="218" spans="1:2">
      <c r="A218" s="26">
        <v>9.36</v>
      </c>
      <c r="B218">
        <v>449</v>
      </c>
    </row>
    <row r="219" spans="1:2">
      <c r="A219" s="26">
        <v>9.3699999999999992</v>
      </c>
      <c r="B219">
        <v>447</v>
      </c>
    </row>
    <row r="220" spans="1:2">
      <c r="A220" s="26">
        <v>9.3800000000000008</v>
      </c>
      <c r="B220">
        <v>445</v>
      </c>
    </row>
    <row r="221" spans="1:2">
      <c r="A221" s="26">
        <v>9.39</v>
      </c>
      <c r="B221">
        <v>443</v>
      </c>
    </row>
    <row r="222" spans="1:2">
      <c r="A222" s="26">
        <v>9.4</v>
      </c>
      <c r="B222">
        <v>441</v>
      </c>
    </row>
    <row r="223" spans="1:2">
      <c r="A223" s="26">
        <v>9.41</v>
      </c>
      <c r="B223">
        <v>440</v>
      </c>
    </row>
    <row r="224" spans="1:2">
      <c r="A224" s="26">
        <v>9.42</v>
      </c>
      <c r="B224">
        <v>438</v>
      </c>
    </row>
    <row r="225" spans="1:2">
      <c r="A225" s="26">
        <v>9.43</v>
      </c>
      <c r="B225">
        <v>436</v>
      </c>
    </row>
    <row r="226" spans="1:2">
      <c r="A226" s="26">
        <v>9.44</v>
      </c>
      <c r="B226">
        <v>434</v>
      </c>
    </row>
    <row r="227" spans="1:2">
      <c r="A227" s="26">
        <v>9.4499999999999993</v>
      </c>
      <c r="B227">
        <v>432</v>
      </c>
    </row>
    <row r="228" spans="1:2">
      <c r="A228" s="26">
        <v>9.4600000000000009</v>
      </c>
      <c r="B228">
        <v>431</v>
      </c>
    </row>
    <row r="229" spans="1:2">
      <c r="A229" s="26">
        <v>9.4700000000000006</v>
      </c>
      <c r="B229">
        <v>429</v>
      </c>
    </row>
    <row r="230" spans="1:2">
      <c r="A230" s="26">
        <v>9.48</v>
      </c>
      <c r="B230">
        <v>427</v>
      </c>
    </row>
    <row r="231" spans="1:2">
      <c r="A231" s="26">
        <v>9.49</v>
      </c>
      <c r="B231">
        <v>425</v>
      </c>
    </row>
    <row r="232" spans="1:2">
      <c r="A232" s="26">
        <v>9.5</v>
      </c>
      <c r="B232">
        <v>423</v>
      </c>
    </row>
    <row r="233" spans="1:2">
      <c r="A233" s="26">
        <v>9.51</v>
      </c>
      <c r="B233">
        <v>422</v>
      </c>
    </row>
    <row r="234" spans="1:2">
      <c r="A234" s="26">
        <v>9.52</v>
      </c>
      <c r="B234">
        <v>420</v>
      </c>
    </row>
    <row r="235" spans="1:2">
      <c r="A235" s="26">
        <v>9.5299999999999994</v>
      </c>
      <c r="B235">
        <v>418</v>
      </c>
    </row>
    <row r="236" spans="1:2">
      <c r="A236" s="26">
        <v>9.5399999999999991</v>
      </c>
      <c r="B236">
        <v>417</v>
      </c>
    </row>
    <row r="237" spans="1:2">
      <c r="A237" s="26">
        <v>9.5500000000000007</v>
      </c>
      <c r="B237">
        <v>415</v>
      </c>
    </row>
    <row r="238" spans="1:2">
      <c r="A238" s="26">
        <v>9.56</v>
      </c>
      <c r="B238">
        <v>413</v>
      </c>
    </row>
    <row r="239" spans="1:2">
      <c r="A239" s="26">
        <v>9.57</v>
      </c>
      <c r="B239">
        <v>411</v>
      </c>
    </row>
    <row r="240" spans="1:2">
      <c r="A240" s="26">
        <v>9.58</v>
      </c>
      <c r="B240">
        <v>410</v>
      </c>
    </row>
    <row r="241" spans="1:2">
      <c r="A241" s="26">
        <v>9.59</v>
      </c>
      <c r="B241">
        <v>408</v>
      </c>
    </row>
    <row r="242" spans="1:2">
      <c r="A242" s="26">
        <v>9.6</v>
      </c>
      <c r="B242">
        <v>406</v>
      </c>
    </row>
    <row r="243" spans="1:2">
      <c r="A243" s="26">
        <v>9.61</v>
      </c>
      <c r="B243">
        <v>405</v>
      </c>
    </row>
    <row r="244" spans="1:2">
      <c r="A244" s="26">
        <v>9.6199999999999992</v>
      </c>
      <c r="B244">
        <v>403</v>
      </c>
    </row>
    <row r="245" spans="1:2">
      <c r="A245" s="26">
        <v>9.6300000000000008</v>
      </c>
      <c r="B245">
        <v>401</v>
      </c>
    </row>
    <row r="246" spans="1:2">
      <c r="A246" s="26">
        <v>9.64</v>
      </c>
      <c r="B246">
        <v>400</v>
      </c>
    </row>
    <row r="247" spans="1:2">
      <c r="A247" s="26">
        <v>9.65</v>
      </c>
      <c r="B247">
        <v>398</v>
      </c>
    </row>
    <row r="248" spans="1:2">
      <c r="A248" s="26">
        <v>9.66</v>
      </c>
      <c r="B248">
        <v>396</v>
      </c>
    </row>
    <row r="249" spans="1:2">
      <c r="A249" s="26">
        <v>9.67</v>
      </c>
      <c r="B249">
        <v>394</v>
      </c>
    </row>
    <row r="250" spans="1:2">
      <c r="A250" s="26">
        <v>9.68</v>
      </c>
      <c r="B250">
        <v>393</v>
      </c>
    </row>
    <row r="251" spans="1:2">
      <c r="A251" s="26">
        <v>9.69</v>
      </c>
      <c r="B251">
        <v>391</v>
      </c>
    </row>
    <row r="252" spans="1:2">
      <c r="A252" s="26">
        <v>9.6999999999999993</v>
      </c>
      <c r="B252">
        <v>389</v>
      </c>
    </row>
    <row r="253" spans="1:2">
      <c r="A253" s="26">
        <v>9.7100000000000009</v>
      </c>
      <c r="B253">
        <v>388</v>
      </c>
    </row>
    <row r="254" spans="1:2">
      <c r="A254" s="26">
        <v>9.7200000000000006</v>
      </c>
      <c r="B254">
        <v>386</v>
      </c>
    </row>
    <row r="255" spans="1:2">
      <c r="A255" s="26">
        <v>9.73</v>
      </c>
      <c r="B255">
        <v>385</v>
      </c>
    </row>
    <row r="256" spans="1:2">
      <c r="A256" s="26">
        <v>9.74</v>
      </c>
      <c r="B256">
        <v>383</v>
      </c>
    </row>
    <row r="257" spans="1:2">
      <c r="A257" s="26">
        <v>9.75</v>
      </c>
      <c r="B257">
        <v>381</v>
      </c>
    </row>
    <row r="258" spans="1:2">
      <c r="A258" s="26">
        <v>9.76</v>
      </c>
      <c r="B258">
        <v>380</v>
      </c>
    </row>
    <row r="259" spans="1:2">
      <c r="A259" s="26">
        <v>9.77</v>
      </c>
      <c r="B259">
        <v>378</v>
      </c>
    </row>
    <row r="260" spans="1:2">
      <c r="A260" s="26">
        <v>9.7799999999999994</v>
      </c>
      <c r="B260">
        <v>377</v>
      </c>
    </row>
    <row r="261" spans="1:2">
      <c r="A261" s="26">
        <v>9.7899999999999991</v>
      </c>
      <c r="B261">
        <v>375</v>
      </c>
    </row>
    <row r="262" spans="1:2">
      <c r="A262" s="26">
        <v>9.8000000000000007</v>
      </c>
      <c r="B262">
        <v>373</v>
      </c>
    </row>
    <row r="263" spans="1:2">
      <c r="A263" s="26">
        <v>9.81</v>
      </c>
      <c r="B263">
        <v>372</v>
      </c>
    </row>
    <row r="264" spans="1:2">
      <c r="A264" s="26">
        <v>9.82</v>
      </c>
      <c r="B264">
        <v>370</v>
      </c>
    </row>
    <row r="265" spans="1:2">
      <c r="A265" s="26">
        <v>9.83</v>
      </c>
      <c r="B265">
        <v>369</v>
      </c>
    </row>
    <row r="266" spans="1:2">
      <c r="A266" s="26">
        <v>9.84</v>
      </c>
      <c r="B266">
        <v>367</v>
      </c>
    </row>
    <row r="267" spans="1:2">
      <c r="A267" s="26">
        <v>9.85</v>
      </c>
      <c r="B267">
        <v>365</v>
      </c>
    </row>
    <row r="268" spans="1:2">
      <c r="A268" s="26">
        <v>9.86</v>
      </c>
      <c r="B268">
        <v>364</v>
      </c>
    </row>
    <row r="269" spans="1:2">
      <c r="A269" s="26">
        <v>9.8699999999999992</v>
      </c>
      <c r="B269">
        <v>362</v>
      </c>
    </row>
    <row r="270" spans="1:2">
      <c r="A270" s="26">
        <v>9.8800000000000008</v>
      </c>
      <c r="B270">
        <v>361</v>
      </c>
    </row>
    <row r="271" spans="1:2">
      <c r="A271" s="26">
        <v>9.89</v>
      </c>
      <c r="B271">
        <v>359</v>
      </c>
    </row>
    <row r="272" spans="1:2">
      <c r="A272" s="26">
        <v>9.9</v>
      </c>
      <c r="B272">
        <v>357</v>
      </c>
    </row>
    <row r="273" spans="1:2">
      <c r="A273" s="26">
        <v>9.91</v>
      </c>
      <c r="B273">
        <v>356</v>
      </c>
    </row>
    <row r="274" spans="1:2">
      <c r="A274" s="26">
        <v>9.92</v>
      </c>
      <c r="B274">
        <v>354</v>
      </c>
    </row>
    <row r="275" spans="1:2">
      <c r="A275" s="26">
        <v>9.93</v>
      </c>
      <c r="B275">
        <v>353</v>
      </c>
    </row>
    <row r="276" spans="1:2">
      <c r="A276" s="26">
        <v>9.94</v>
      </c>
      <c r="B276">
        <v>351</v>
      </c>
    </row>
    <row r="277" spans="1:2">
      <c r="A277" s="26">
        <v>9.9499999999999993</v>
      </c>
      <c r="B277">
        <v>349</v>
      </c>
    </row>
    <row r="278" spans="1:2">
      <c r="A278" s="26">
        <v>9.9600000000000009</v>
      </c>
      <c r="B278">
        <v>348</v>
      </c>
    </row>
    <row r="279" spans="1:2">
      <c r="A279" s="26">
        <v>9.9700000000000006</v>
      </c>
      <c r="B279">
        <v>346</v>
      </c>
    </row>
    <row r="280" spans="1:2">
      <c r="A280" s="26">
        <v>9.98</v>
      </c>
      <c r="B280">
        <v>345</v>
      </c>
    </row>
    <row r="281" spans="1:2">
      <c r="A281" s="26">
        <v>9.99</v>
      </c>
      <c r="B281">
        <v>343</v>
      </c>
    </row>
    <row r="282" spans="1:2">
      <c r="A282" s="26">
        <v>10</v>
      </c>
      <c r="B282">
        <v>341</v>
      </c>
    </row>
    <row r="283" spans="1:2">
      <c r="A283" s="26">
        <v>10.01</v>
      </c>
      <c r="B283">
        <v>340</v>
      </c>
    </row>
    <row r="284" spans="1:2">
      <c r="A284" s="26">
        <v>10.02</v>
      </c>
      <c r="B284">
        <v>338</v>
      </c>
    </row>
    <row r="285" spans="1:2">
      <c r="A285" s="26">
        <v>10.029999999999999</v>
      </c>
      <c r="B285">
        <v>337</v>
      </c>
    </row>
    <row r="286" spans="1:2">
      <c r="A286" s="26">
        <v>10.039999999999999</v>
      </c>
      <c r="B286">
        <v>335</v>
      </c>
    </row>
    <row r="287" spans="1:2">
      <c r="A287" s="26">
        <v>10.050000000000001</v>
      </c>
      <c r="B287">
        <v>334</v>
      </c>
    </row>
    <row r="288" spans="1:2">
      <c r="A288" s="26">
        <v>10.06</v>
      </c>
      <c r="B288">
        <v>332</v>
      </c>
    </row>
    <row r="289" spans="1:2">
      <c r="A289" s="26">
        <v>10.07</v>
      </c>
      <c r="B289">
        <v>331</v>
      </c>
    </row>
    <row r="290" spans="1:2">
      <c r="A290" s="26">
        <v>10.08</v>
      </c>
      <c r="B290">
        <v>329</v>
      </c>
    </row>
    <row r="291" spans="1:2">
      <c r="A291" s="26">
        <v>10.09</v>
      </c>
      <c r="B291">
        <v>328</v>
      </c>
    </row>
    <row r="292" spans="1:2">
      <c r="A292" s="26">
        <v>10.1</v>
      </c>
      <c r="B292">
        <v>326</v>
      </c>
    </row>
    <row r="293" spans="1:2">
      <c r="A293" s="26">
        <v>10.11</v>
      </c>
      <c r="B293">
        <v>325</v>
      </c>
    </row>
    <row r="294" spans="1:2">
      <c r="A294" s="26">
        <v>10.119999999999999</v>
      </c>
      <c r="B294">
        <v>323</v>
      </c>
    </row>
    <row r="295" spans="1:2">
      <c r="A295" s="26">
        <v>10.130000000000001</v>
      </c>
      <c r="B295">
        <v>322</v>
      </c>
    </row>
    <row r="296" spans="1:2">
      <c r="A296" s="26">
        <v>10.14</v>
      </c>
      <c r="B296">
        <v>320</v>
      </c>
    </row>
    <row r="297" spans="1:2">
      <c r="A297" s="26">
        <v>10.15</v>
      </c>
      <c r="B297">
        <v>319</v>
      </c>
    </row>
    <row r="298" spans="1:2">
      <c r="A298" s="26">
        <v>10.16</v>
      </c>
      <c r="B298">
        <v>317</v>
      </c>
    </row>
    <row r="299" spans="1:2">
      <c r="A299" s="26">
        <v>10.17</v>
      </c>
      <c r="B299">
        <v>316</v>
      </c>
    </row>
    <row r="300" spans="1:2">
      <c r="A300" s="26">
        <v>10.18</v>
      </c>
      <c r="B300">
        <v>314</v>
      </c>
    </row>
    <row r="301" spans="1:2">
      <c r="A301" s="26">
        <v>10.19</v>
      </c>
      <c r="B301">
        <v>313</v>
      </c>
    </row>
    <row r="302" spans="1:2">
      <c r="A302" s="26">
        <v>10.199999999999999</v>
      </c>
      <c r="B302">
        <v>311</v>
      </c>
    </row>
    <row r="303" spans="1:2">
      <c r="A303" s="26">
        <v>10.210000000000001</v>
      </c>
      <c r="B303">
        <v>310</v>
      </c>
    </row>
    <row r="304" spans="1:2">
      <c r="A304" s="26">
        <v>10.220000000000001</v>
      </c>
      <c r="B304">
        <v>309</v>
      </c>
    </row>
    <row r="305" spans="1:2">
      <c r="A305" s="26">
        <v>10.23</v>
      </c>
      <c r="B305">
        <v>307</v>
      </c>
    </row>
    <row r="306" spans="1:2">
      <c r="A306" s="26">
        <v>10.24</v>
      </c>
      <c r="B306">
        <v>306</v>
      </c>
    </row>
    <row r="307" spans="1:2">
      <c r="A307" s="26">
        <v>10.25</v>
      </c>
      <c r="B307">
        <v>305</v>
      </c>
    </row>
    <row r="308" spans="1:2">
      <c r="A308" s="26">
        <v>10.26</v>
      </c>
      <c r="B308">
        <v>303</v>
      </c>
    </row>
    <row r="309" spans="1:2">
      <c r="A309" s="26">
        <v>10.27</v>
      </c>
      <c r="B309">
        <v>302</v>
      </c>
    </row>
    <row r="310" spans="1:2">
      <c r="A310" s="26">
        <v>10.28</v>
      </c>
      <c r="B310">
        <v>301</v>
      </c>
    </row>
    <row r="311" spans="1:2">
      <c r="A311" s="26">
        <v>10.29</v>
      </c>
      <c r="B311">
        <v>299</v>
      </c>
    </row>
    <row r="312" spans="1:2">
      <c r="A312" s="26">
        <v>10.3</v>
      </c>
      <c r="B312">
        <v>298</v>
      </c>
    </row>
    <row r="313" spans="1:2">
      <c r="A313" s="26">
        <v>10.31</v>
      </c>
      <c r="B313">
        <v>297</v>
      </c>
    </row>
    <row r="314" spans="1:2">
      <c r="A314" s="26">
        <v>10.32</v>
      </c>
      <c r="B314">
        <v>296</v>
      </c>
    </row>
    <row r="315" spans="1:2">
      <c r="A315" s="26">
        <v>10.33</v>
      </c>
      <c r="B315">
        <v>294</v>
      </c>
    </row>
    <row r="316" spans="1:2">
      <c r="A316" s="26">
        <v>10.34</v>
      </c>
      <c r="B316">
        <v>293</v>
      </c>
    </row>
    <row r="317" spans="1:2">
      <c r="A317" s="26">
        <v>10.35</v>
      </c>
      <c r="B317">
        <v>292</v>
      </c>
    </row>
    <row r="318" spans="1:2">
      <c r="A318" s="26">
        <v>10.36</v>
      </c>
      <c r="B318">
        <v>290</v>
      </c>
    </row>
    <row r="319" spans="1:2">
      <c r="A319" s="26">
        <v>10.37</v>
      </c>
      <c r="B319">
        <v>289</v>
      </c>
    </row>
    <row r="320" spans="1:2">
      <c r="A320" s="26">
        <v>10.38</v>
      </c>
      <c r="B320">
        <v>288</v>
      </c>
    </row>
    <row r="321" spans="1:2">
      <c r="A321" s="26">
        <v>10.39</v>
      </c>
      <c r="B321">
        <v>286</v>
      </c>
    </row>
    <row r="322" spans="1:2">
      <c r="A322" s="26">
        <v>10.4</v>
      </c>
      <c r="B322">
        <v>285</v>
      </c>
    </row>
    <row r="323" spans="1:2">
      <c r="A323" s="26">
        <v>10.41</v>
      </c>
      <c r="B323">
        <v>284</v>
      </c>
    </row>
    <row r="324" spans="1:2">
      <c r="A324" s="26">
        <v>10.42</v>
      </c>
      <c r="B324">
        <v>283</v>
      </c>
    </row>
    <row r="325" spans="1:2">
      <c r="A325" s="26">
        <v>10.43</v>
      </c>
      <c r="B325">
        <v>282</v>
      </c>
    </row>
    <row r="326" spans="1:2">
      <c r="A326" s="26">
        <v>10.44</v>
      </c>
      <c r="B326">
        <v>280</v>
      </c>
    </row>
    <row r="327" spans="1:2">
      <c r="A327" s="26">
        <v>10.45</v>
      </c>
      <c r="B327">
        <v>279</v>
      </c>
    </row>
    <row r="328" spans="1:2">
      <c r="A328" s="26">
        <v>10.46</v>
      </c>
      <c r="B328">
        <v>278</v>
      </c>
    </row>
    <row r="329" spans="1:2">
      <c r="A329" s="26">
        <v>10.47</v>
      </c>
      <c r="B329">
        <v>277</v>
      </c>
    </row>
    <row r="330" spans="1:2">
      <c r="A330" s="26">
        <v>10.48</v>
      </c>
      <c r="B330">
        <v>276</v>
      </c>
    </row>
    <row r="331" spans="1:2">
      <c r="A331" s="26">
        <v>10.49</v>
      </c>
      <c r="B331">
        <v>274</v>
      </c>
    </row>
    <row r="332" spans="1:2">
      <c r="A332" s="26">
        <v>10.5</v>
      </c>
      <c r="B332">
        <v>273</v>
      </c>
    </row>
    <row r="333" spans="1:2">
      <c r="A333" s="26">
        <v>10.51</v>
      </c>
      <c r="B333">
        <v>272</v>
      </c>
    </row>
    <row r="334" spans="1:2">
      <c r="A334" s="26">
        <v>10.52</v>
      </c>
      <c r="B334">
        <v>271</v>
      </c>
    </row>
    <row r="335" spans="1:2">
      <c r="A335" s="26">
        <v>10.53</v>
      </c>
      <c r="B335">
        <v>270</v>
      </c>
    </row>
    <row r="336" spans="1:2">
      <c r="A336" s="26">
        <v>10.54</v>
      </c>
      <c r="B336">
        <v>268</v>
      </c>
    </row>
    <row r="337" spans="1:2">
      <c r="A337" s="26">
        <v>10.55</v>
      </c>
      <c r="B337">
        <v>267</v>
      </c>
    </row>
    <row r="338" spans="1:2">
      <c r="A338" s="26">
        <v>10.56</v>
      </c>
      <c r="B338">
        <v>266</v>
      </c>
    </row>
    <row r="339" spans="1:2">
      <c r="A339" s="26">
        <v>10.57</v>
      </c>
      <c r="B339">
        <v>265</v>
      </c>
    </row>
    <row r="340" spans="1:2">
      <c r="A340" s="26">
        <v>10.58</v>
      </c>
      <c r="B340">
        <v>264</v>
      </c>
    </row>
    <row r="341" spans="1:2">
      <c r="A341" s="26">
        <v>10.59</v>
      </c>
      <c r="B341">
        <v>262</v>
      </c>
    </row>
    <row r="342" spans="1:2">
      <c r="A342" s="26">
        <v>10.6</v>
      </c>
      <c r="B342">
        <v>261</v>
      </c>
    </row>
    <row r="343" spans="1:2">
      <c r="A343" s="26">
        <v>10.61</v>
      </c>
      <c r="B343">
        <v>260</v>
      </c>
    </row>
    <row r="344" spans="1:2">
      <c r="A344" s="26">
        <v>10.62</v>
      </c>
      <c r="B344">
        <v>259</v>
      </c>
    </row>
    <row r="345" spans="1:2">
      <c r="A345" s="26">
        <v>10.63</v>
      </c>
      <c r="B345">
        <v>258</v>
      </c>
    </row>
    <row r="346" spans="1:2">
      <c r="A346" s="26">
        <v>10.64</v>
      </c>
      <c r="B346">
        <v>256</v>
      </c>
    </row>
    <row r="347" spans="1:2">
      <c r="A347" s="26">
        <v>10.65</v>
      </c>
      <c r="B347">
        <v>255</v>
      </c>
    </row>
    <row r="348" spans="1:2">
      <c r="A348" s="26">
        <v>10.66</v>
      </c>
      <c r="B348">
        <v>254</v>
      </c>
    </row>
    <row r="349" spans="1:2">
      <c r="A349" s="26">
        <v>10.67</v>
      </c>
      <c r="B349">
        <v>253</v>
      </c>
    </row>
    <row r="350" spans="1:2">
      <c r="A350" s="26">
        <v>10.68</v>
      </c>
      <c r="B350">
        <v>252</v>
      </c>
    </row>
    <row r="351" spans="1:2">
      <c r="A351" s="26">
        <v>10.69</v>
      </c>
      <c r="B351">
        <v>250</v>
      </c>
    </row>
    <row r="352" spans="1:2">
      <c r="A352" s="26">
        <v>10.7</v>
      </c>
      <c r="B352">
        <v>249</v>
      </c>
    </row>
    <row r="353" spans="1:2">
      <c r="A353" s="26">
        <v>10.71</v>
      </c>
      <c r="B353">
        <v>248</v>
      </c>
    </row>
    <row r="354" spans="1:2">
      <c r="A354" s="26">
        <v>10.72</v>
      </c>
      <c r="B354">
        <v>247</v>
      </c>
    </row>
    <row r="355" spans="1:2">
      <c r="A355" s="26">
        <v>10.73</v>
      </c>
      <c r="B355">
        <v>246</v>
      </c>
    </row>
    <row r="356" spans="1:2">
      <c r="A356" s="26">
        <v>10.74</v>
      </c>
      <c r="B356">
        <v>244</v>
      </c>
    </row>
    <row r="357" spans="1:2">
      <c r="A357" s="26">
        <v>10.75</v>
      </c>
      <c r="B357">
        <v>243</v>
      </c>
    </row>
    <row r="358" spans="1:2">
      <c r="A358" s="26">
        <v>10.76</v>
      </c>
      <c r="B358">
        <v>242</v>
      </c>
    </row>
    <row r="359" spans="1:2">
      <c r="A359" s="26">
        <v>10.77</v>
      </c>
      <c r="B359">
        <v>241</v>
      </c>
    </row>
    <row r="360" spans="1:2">
      <c r="A360" s="26">
        <v>10.78</v>
      </c>
      <c r="B360">
        <v>240</v>
      </c>
    </row>
    <row r="361" spans="1:2">
      <c r="A361" s="26">
        <v>10.79</v>
      </c>
      <c r="B361">
        <v>238</v>
      </c>
    </row>
    <row r="362" spans="1:2">
      <c r="A362" s="26">
        <v>10.8</v>
      </c>
      <c r="B362">
        <v>237</v>
      </c>
    </row>
    <row r="363" spans="1:2">
      <c r="A363" s="26">
        <v>10.81</v>
      </c>
      <c r="B363">
        <v>236</v>
      </c>
    </row>
    <row r="364" spans="1:2">
      <c r="A364" s="26">
        <v>10.82</v>
      </c>
      <c r="B364">
        <v>235</v>
      </c>
    </row>
    <row r="365" spans="1:2">
      <c r="A365" s="26">
        <v>10.83</v>
      </c>
      <c r="B365">
        <v>234</v>
      </c>
    </row>
    <row r="366" spans="1:2">
      <c r="A366" s="26">
        <v>10.84</v>
      </c>
      <c r="B366">
        <v>232</v>
      </c>
    </row>
    <row r="367" spans="1:2">
      <c r="A367" s="26">
        <v>10.85</v>
      </c>
      <c r="B367">
        <v>231</v>
      </c>
    </row>
    <row r="368" spans="1:2">
      <c r="A368" s="26">
        <v>10.86</v>
      </c>
      <c r="B368">
        <v>230</v>
      </c>
    </row>
    <row r="369" spans="1:2">
      <c r="A369" s="26">
        <v>10.87</v>
      </c>
      <c r="B369">
        <v>229</v>
      </c>
    </row>
    <row r="370" spans="1:2">
      <c r="A370" s="26">
        <v>10.88</v>
      </c>
      <c r="B370">
        <v>228</v>
      </c>
    </row>
    <row r="371" spans="1:2">
      <c r="A371" s="26">
        <v>10.89</v>
      </c>
      <c r="B371">
        <v>226</v>
      </c>
    </row>
    <row r="372" spans="1:2">
      <c r="A372" s="26">
        <v>10.9</v>
      </c>
      <c r="B372">
        <v>225</v>
      </c>
    </row>
    <row r="373" spans="1:2">
      <c r="A373" s="26">
        <v>10.91</v>
      </c>
      <c r="B373">
        <v>224</v>
      </c>
    </row>
    <row r="374" spans="1:2">
      <c r="A374" s="26">
        <v>10.92</v>
      </c>
      <c r="B374">
        <v>223</v>
      </c>
    </row>
    <row r="375" spans="1:2">
      <c r="A375" s="26">
        <v>10.93</v>
      </c>
      <c r="B375">
        <v>222</v>
      </c>
    </row>
    <row r="376" spans="1:2">
      <c r="A376" s="26">
        <v>10.94</v>
      </c>
      <c r="B376">
        <v>221</v>
      </c>
    </row>
    <row r="377" spans="1:2">
      <c r="A377" s="26">
        <v>10.95</v>
      </c>
      <c r="B377">
        <v>220</v>
      </c>
    </row>
    <row r="378" spans="1:2">
      <c r="A378" s="26">
        <v>10.96</v>
      </c>
      <c r="B378">
        <v>219</v>
      </c>
    </row>
    <row r="379" spans="1:2">
      <c r="A379" s="26">
        <v>10.97</v>
      </c>
      <c r="B379">
        <v>218</v>
      </c>
    </row>
    <row r="380" spans="1:2">
      <c r="A380" s="26">
        <v>10.98</v>
      </c>
      <c r="B380">
        <v>217</v>
      </c>
    </row>
    <row r="381" spans="1:2">
      <c r="A381" s="26">
        <v>10.99</v>
      </c>
      <c r="B381">
        <v>216</v>
      </c>
    </row>
    <row r="382" spans="1:2">
      <c r="A382" s="26">
        <v>11</v>
      </c>
      <c r="B382">
        <v>215</v>
      </c>
    </row>
    <row r="383" spans="1:2">
      <c r="A383" s="26">
        <v>11.01</v>
      </c>
      <c r="B383">
        <v>214</v>
      </c>
    </row>
    <row r="384" spans="1:2">
      <c r="A384" s="26">
        <v>11.02</v>
      </c>
      <c r="B384">
        <v>213</v>
      </c>
    </row>
    <row r="385" spans="1:2">
      <c r="A385" s="26">
        <v>11.03</v>
      </c>
      <c r="B385">
        <v>212</v>
      </c>
    </row>
    <row r="386" spans="1:2">
      <c r="A386" s="26">
        <v>11.04</v>
      </c>
      <c r="B386">
        <v>211</v>
      </c>
    </row>
    <row r="387" spans="1:2">
      <c r="A387" s="26">
        <v>11.05</v>
      </c>
      <c r="B387">
        <v>210</v>
      </c>
    </row>
    <row r="388" spans="1:2">
      <c r="A388" s="26">
        <v>11.06</v>
      </c>
      <c r="B388">
        <v>209</v>
      </c>
    </row>
    <row r="389" spans="1:2">
      <c r="A389" s="26">
        <v>11.07</v>
      </c>
      <c r="B389">
        <v>208</v>
      </c>
    </row>
    <row r="390" spans="1:2">
      <c r="A390" s="26">
        <v>11.08</v>
      </c>
      <c r="B390">
        <v>207</v>
      </c>
    </row>
    <row r="391" spans="1:2">
      <c r="A391" s="26">
        <v>11.09</v>
      </c>
      <c r="B391">
        <v>206</v>
      </c>
    </row>
    <row r="392" spans="1:2">
      <c r="A392" s="26">
        <v>11.1</v>
      </c>
      <c r="B392">
        <v>205</v>
      </c>
    </row>
    <row r="393" spans="1:2">
      <c r="A393" s="26">
        <v>11.11</v>
      </c>
      <c r="B393">
        <v>204</v>
      </c>
    </row>
    <row r="394" spans="1:2">
      <c r="A394" s="26">
        <v>11.12</v>
      </c>
      <c r="B394">
        <v>203</v>
      </c>
    </row>
    <row r="395" spans="1:2">
      <c r="A395" s="26">
        <v>11.13</v>
      </c>
      <c r="B395">
        <v>202</v>
      </c>
    </row>
    <row r="396" spans="1:2">
      <c r="A396" s="26">
        <v>11.14</v>
      </c>
      <c r="B396">
        <v>201</v>
      </c>
    </row>
    <row r="397" spans="1:2">
      <c r="A397" s="26">
        <v>11.15</v>
      </c>
      <c r="B397">
        <v>200</v>
      </c>
    </row>
    <row r="398" spans="1:2">
      <c r="A398" s="26">
        <v>11.16</v>
      </c>
      <c r="B398">
        <v>199</v>
      </c>
    </row>
    <row r="399" spans="1:2">
      <c r="A399" s="26">
        <v>11.17</v>
      </c>
      <c r="B399">
        <v>198</v>
      </c>
    </row>
    <row r="400" spans="1:2">
      <c r="A400" s="26">
        <v>11.18</v>
      </c>
      <c r="B400">
        <v>197</v>
      </c>
    </row>
    <row r="401" spans="1:2">
      <c r="A401" s="26">
        <v>11.19</v>
      </c>
      <c r="B401">
        <v>196</v>
      </c>
    </row>
    <row r="402" spans="1:2">
      <c r="A402" s="26">
        <v>11.2</v>
      </c>
      <c r="B402">
        <v>195</v>
      </c>
    </row>
    <row r="403" spans="1:2">
      <c r="A403" s="26">
        <v>11.21</v>
      </c>
      <c r="B403">
        <v>194</v>
      </c>
    </row>
    <row r="404" spans="1:2">
      <c r="A404" s="26">
        <v>11.22</v>
      </c>
      <c r="B404">
        <v>193</v>
      </c>
    </row>
    <row r="405" spans="1:2">
      <c r="A405" s="26">
        <v>11.23</v>
      </c>
      <c r="B405">
        <v>192</v>
      </c>
    </row>
    <row r="406" spans="1:2">
      <c r="A406" s="26">
        <v>11.24</v>
      </c>
      <c r="B406">
        <v>191</v>
      </c>
    </row>
    <row r="407" spans="1:2">
      <c r="A407" s="26">
        <v>11.25</v>
      </c>
      <c r="B407">
        <v>190</v>
      </c>
    </row>
    <row r="408" spans="1:2">
      <c r="A408" s="26">
        <v>11.26</v>
      </c>
      <c r="B408">
        <v>189</v>
      </c>
    </row>
    <row r="409" spans="1:2">
      <c r="A409" s="26">
        <v>11.27</v>
      </c>
      <c r="B409">
        <v>188</v>
      </c>
    </row>
    <row r="410" spans="1:2">
      <c r="A410" s="26">
        <v>11.28</v>
      </c>
      <c r="B410">
        <v>187</v>
      </c>
    </row>
    <row r="411" spans="1:2">
      <c r="A411" s="26">
        <v>11.29</v>
      </c>
      <c r="B411">
        <v>186</v>
      </c>
    </row>
    <row r="412" spans="1:2">
      <c r="A412" s="26">
        <v>11.3</v>
      </c>
      <c r="B412">
        <v>185</v>
      </c>
    </row>
    <row r="413" spans="1:2">
      <c r="A413" s="26">
        <v>11.31</v>
      </c>
      <c r="B413">
        <v>184</v>
      </c>
    </row>
    <row r="414" spans="1:2">
      <c r="A414" s="26">
        <v>11.32</v>
      </c>
      <c r="B414">
        <v>183</v>
      </c>
    </row>
    <row r="415" spans="1:2">
      <c r="A415" s="26">
        <v>11.33</v>
      </c>
      <c r="B415">
        <v>182</v>
      </c>
    </row>
    <row r="416" spans="1:2">
      <c r="A416" s="26">
        <v>11.34</v>
      </c>
      <c r="B416">
        <v>181</v>
      </c>
    </row>
    <row r="417" spans="1:2">
      <c r="A417" s="26">
        <v>11.36</v>
      </c>
      <c r="B417">
        <v>180</v>
      </c>
    </row>
    <row r="418" spans="1:2">
      <c r="A418" s="26">
        <v>11.37</v>
      </c>
      <c r="B418">
        <v>179</v>
      </c>
    </row>
    <row r="419" spans="1:2">
      <c r="A419" s="26">
        <v>11.38</v>
      </c>
      <c r="B419">
        <v>178</v>
      </c>
    </row>
    <row r="420" spans="1:2">
      <c r="A420" s="26">
        <v>11.39</v>
      </c>
      <c r="B420">
        <v>177</v>
      </c>
    </row>
    <row r="421" spans="1:2">
      <c r="A421" s="26">
        <v>11.4</v>
      </c>
      <c r="B421">
        <v>176</v>
      </c>
    </row>
    <row r="422" spans="1:2">
      <c r="A422" s="26">
        <v>11.41</v>
      </c>
      <c r="B422">
        <v>175</v>
      </c>
    </row>
    <row r="423" spans="1:2">
      <c r="A423" s="26">
        <v>11.42</v>
      </c>
      <c r="B423">
        <v>174</v>
      </c>
    </row>
    <row r="424" spans="1:2">
      <c r="A424" s="26">
        <v>11.43</v>
      </c>
      <c r="B424">
        <v>173</v>
      </c>
    </row>
    <row r="425" spans="1:2">
      <c r="A425" s="26">
        <v>11.44</v>
      </c>
      <c r="B425">
        <v>172</v>
      </c>
    </row>
    <row r="426" spans="1:2">
      <c r="A426" s="26">
        <v>11.46</v>
      </c>
      <c r="B426">
        <v>171</v>
      </c>
    </row>
    <row r="427" spans="1:2">
      <c r="A427" s="26">
        <v>11.47</v>
      </c>
      <c r="B427">
        <v>170</v>
      </c>
    </row>
    <row r="428" spans="1:2">
      <c r="A428" s="26">
        <v>11.48</v>
      </c>
      <c r="B428">
        <v>169</v>
      </c>
    </row>
    <row r="429" spans="1:2">
      <c r="A429" s="26">
        <v>11.49</v>
      </c>
      <c r="B429">
        <v>168</v>
      </c>
    </row>
    <row r="430" spans="1:2">
      <c r="A430" s="26">
        <v>11.5</v>
      </c>
      <c r="B430">
        <v>167</v>
      </c>
    </row>
    <row r="431" spans="1:2">
      <c r="A431" s="26">
        <v>11.51</v>
      </c>
      <c r="B431">
        <v>166</v>
      </c>
    </row>
    <row r="432" spans="1:2">
      <c r="A432" s="26">
        <v>11.52</v>
      </c>
      <c r="B432">
        <v>165</v>
      </c>
    </row>
    <row r="433" spans="1:2">
      <c r="A433" s="26">
        <v>11.53</v>
      </c>
      <c r="B433">
        <v>164</v>
      </c>
    </row>
    <row r="434" spans="1:2">
      <c r="A434" s="26">
        <v>11.54</v>
      </c>
      <c r="B434">
        <v>163</v>
      </c>
    </row>
    <row r="435" spans="1:2">
      <c r="A435" s="26">
        <v>11.56</v>
      </c>
      <c r="B435">
        <v>162</v>
      </c>
    </row>
    <row r="436" spans="1:2">
      <c r="A436" s="26">
        <v>11.57</v>
      </c>
      <c r="B436">
        <v>161</v>
      </c>
    </row>
    <row r="437" spans="1:2">
      <c r="A437" s="26">
        <v>11.58</v>
      </c>
      <c r="B437">
        <v>160</v>
      </c>
    </row>
    <row r="438" spans="1:2">
      <c r="A438" s="26">
        <v>11.59</v>
      </c>
      <c r="B438">
        <v>159</v>
      </c>
    </row>
    <row r="439" spans="1:2">
      <c r="A439" s="26">
        <v>11.6</v>
      </c>
      <c r="B439">
        <v>158</v>
      </c>
    </row>
    <row r="440" spans="1:2">
      <c r="A440" s="26">
        <v>11.61</v>
      </c>
      <c r="B440">
        <v>157</v>
      </c>
    </row>
    <row r="441" spans="1:2">
      <c r="A441" s="26">
        <v>11.62</v>
      </c>
      <c r="B441">
        <v>156</v>
      </c>
    </row>
    <row r="442" spans="1:2">
      <c r="A442" s="26">
        <v>11.63</v>
      </c>
      <c r="B442">
        <v>155</v>
      </c>
    </row>
    <row r="443" spans="1:2">
      <c r="A443" s="26">
        <v>11.64</v>
      </c>
      <c r="B443">
        <v>154</v>
      </c>
    </row>
    <row r="444" spans="1:2">
      <c r="A444" s="26">
        <v>11.66</v>
      </c>
      <c r="B444">
        <v>153</v>
      </c>
    </row>
    <row r="445" spans="1:2">
      <c r="A445" s="26">
        <v>11.67</v>
      </c>
      <c r="B445">
        <v>152</v>
      </c>
    </row>
    <row r="446" spans="1:2">
      <c r="A446" s="26">
        <v>11.68</v>
      </c>
      <c r="B446">
        <v>151</v>
      </c>
    </row>
    <row r="447" spans="1:2">
      <c r="A447" s="26">
        <v>11.69</v>
      </c>
      <c r="B447">
        <v>150</v>
      </c>
    </row>
    <row r="448" spans="1:2">
      <c r="A448" s="26">
        <v>11.7</v>
      </c>
      <c r="B448">
        <v>149</v>
      </c>
    </row>
    <row r="449" spans="1:2">
      <c r="A449" s="26">
        <v>11.71</v>
      </c>
      <c r="B449">
        <v>148</v>
      </c>
    </row>
    <row r="450" spans="1:2">
      <c r="A450" s="26">
        <v>11.72</v>
      </c>
      <c r="B450">
        <v>147</v>
      </c>
    </row>
    <row r="451" spans="1:2">
      <c r="A451" s="26">
        <v>11.73</v>
      </c>
      <c r="B451">
        <v>146</v>
      </c>
    </row>
    <row r="452" spans="1:2">
      <c r="A452" s="26">
        <v>11.74</v>
      </c>
      <c r="B452">
        <v>145</v>
      </c>
    </row>
    <row r="453" spans="1:2">
      <c r="A453" s="26">
        <v>11.76</v>
      </c>
      <c r="B453">
        <v>144</v>
      </c>
    </row>
    <row r="454" spans="1:2">
      <c r="A454" s="26">
        <v>11.77</v>
      </c>
      <c r="B454">
        <v>143</v>
      </c>
    </row>
    <row r="455" spans="1:2">
      <c r="A455" s="26">
        <v>11.78</v>
      </c>
      <c r="B455">
        <v>142</v>
      </c>
    </row>
    <row r="456" spans="1:2">
      <c r="A456" s="26">
        <v>11.79</v>
      </c>
      <c r="B456">
        <v>141</v>
      </c>
    </row>
    <row r="457" spans="1:2">
      <c r="A457" s="26">
        <v>11.8</v>
      </c>
      <c r="B457">
        <v>140</v>
      </c>
    </row>
    <row r="458" spans="1:2">
      <c r="A458" s="26">
        <v>11.81</v>
      </c>
      <c r="B458">
        <v>139</v>
      </c>
    </row>
    <row r="459" spans="1:2">
      <c r="A459" s="26">
        <v>11.82</v>
      </c>
      <c r="B459">
        <v>138</v>
      </c>
    </row>
    <row r="460" spans="1:2">
      <c r="A460" s="26">
        <v>11.83</v>
      </c>
      <c r="B460">
        <v>137</v>
      </c>
    </row>
    <row r="461" spans="1:2">
      <c r="A461" s="26">
        <v>11.84</v>
      </c>
      <c r="B461">
        <v>136</v>
      </c>
    </row>
    <row r="462" spans="1:2">
      <c r="A462" s="26">
        <v>11.86</v>
      </c>
      <c r="B462">
        <v>135</v>
      </c>
    </row>
    <row r="463" spans="1:2">
      <c r="A463" s="26">
        <v>11.87</v>
      </c>
      <c r="B463">
        <v>134</v>
      </c>
    </row>
    <row r="464" spans="1:2">
      <c r="A464" s="26">
        <v>11.88</v>
      </c>
      <c r="B464">
        <v>133</v>
      </c>
    </row>
    <row r="465" spans="1:2">
      <c r="A465" s="26">
        <v>11.89</v>
      </c>
      <c r="B465">
        <v>132</v>
      </c>
    </row>
    <row r="466" spans="1:2">
      <c r="A466" s="26">
        <v>11.9</v>
      </c>
      <c r="B466">
        <v>131</v>
      </c>
    </row>
    <row r="467" spans="1:2">
      <c r="A467" s="26">
        <v>11.91</v>
      </c>
      <c r="B467">
        <v>130</v>
      </c>
    </row>
    <row r="468" spans="1:2">
      <c r="A468" s="26">
        <v>11.93</v>
      </c>
      <c r="B468">
        <v>129</v>
      </c>
    </row>
    <row r="469" spans="1:2">
      <c r="A469" s="26">
        <v>11.94</v>
      </c>
      <c r="B469">
        <v>128</v>
      </c>
    </row>
    <row r="470" spans="1:2">
      <c r="A470" s="26">
        <v>11.96</v>
      </c>
      <c r="B470">
        <v>127</v>
      </c>
    </row>
    <row r="471" spans="1:2">
      <c r="A471" s="26">
        <v>11.97</v>
      </c>
      <c r="B471">
        <v>126</v>
      </c>
    </row>
    <row r="472" spans="1:2">
      <c r="A472" s="26">
        <v>11.99</v>
      </c>
      <c r="B472">
        <v>125</v>
      </c>
    </row>
    <row r="473" spans="1:2">
      <c r="A473" s="26">
        <v>12</v>
      </c>
      <c r="B473">
        <v>124</v>
      </c>
    </row>
    <row r="474" spans="1:2">
      <c r="A474" s="26">
        <v>12.01</v>
      </c>
      <c r="B474">
        <v>123</v>
      </c>
    </row>
    <row r="475" spans="1:2">
      <c r="A475" s="26">
        <v>12.03</v>
      </c>
      <c r="B475">
        <v>122</v>
      </c>
    </row>
    <row r="476" spans="1:2">
      <c r="A476" s="26">
        <v>12.04</v>
      </c>
      <c r="B476">
        <v>121</v>
      </c>
    </row>
    <row r="477" spans="1:2">
      <c r="A477" s="26">
        <v>12.06</v>
      </c>
      <c r="B477">
        <v>120</v>
      </c>
    </row>
    <row r="478" spans="1:2">
      <c r="A478" s="26">
        <v>12.07</v>
      </c>
      <c r="B478">
        <v>119</v>
      </c>
    </row>
    <row r="479" spans="1:2">
      <c r="A479" s="26">
        <v>12.09</v>
      </c>
      <c r="B479">
        <v>118</v>
      </c>
    </row>
    <row r="480" spans="1:2">
      <c r="A480" s="26">
        <v>12.1</v>
      </c>
      <c r="B480">
        <v>117</v>
      </c>
    </row>
    <row r="481" spans="1:2">
      <c r="A481" s="26">
        <v>12.11</v>
      </c>
      <c r="B481">
        <v>116</v>
      </c>
    </row>
    <row r="482" spans="1:2">
      <c r="A482" s="26">
        <v>12.13</v>
      </c>
      <c r="B482">
        <v>115</v>
      </c>
    </row>
    <row r="483" spans="1:2">
      <c r="A483" s="26">
        <v>12.14</v>
      </c>
      <c r="B483">
        <v>114</v>
      </c>
    </row>
    <row r="484" spans="1:2">
      <c r="A484" s="26">
        <v>12.16</v>
      </c>
      <c r="B484">
        <v>113</v>
      </c>
    </row>
    <row r="485" spans="1:2">
      <c r="A485" s="26">
        <v>12.17</v>
      </c>
      <c r="B485">
        <v>112</v>
      </c>
    </row>
    <row r="486" spans="1:2">
      <c r="A486" s="26">
        <v>12.19</v>
      </c>
      <c r="B486">
        <v>111</v>
      </c>
    </row>
    <row r="487" spans="1:2">
      <c r="A487" s="26">
        <v>12.2</v>
      </c>
      <c r="B487">
        <v>110</v>
      </c>
    </row>
    <row r="488" spans="1:2">
      <c r="A488" s="26">
        <v>12.21</v>
      </c>
      <c r="B488">
        <v>109</v>
      </c>
    </row>
    <row r="489" spans="1:2">
      <c r="A489" s="26">
        <v>12.23</v>
      </c>
      <c r="B489">
        <v>108</v>
      </c>
    </row>
    <row r="490" spans="1:2">
      <c r="A490" s="26">
        <v>12.24</v>
      </c>
      <c r="B490">
        <v>107</v>
      </c>
    </row>
    <row r="491" spans="1:2">
      <c r="A491" s="26">
        <v>12.26</v>
      </c>
      <c r="B491">
        <v>106</v>
      </c>
    </row>
    <row r="492" spans="1:2">
      <c r="A492" s="26">
        <v>12.27</v>
      </c>
      <c r="B492">
        <v>105</v>
      </c>
    </row>
    <row r="493" spans="1:2">
      <c r="A493" s="26">
        <v>12.29</v>
      </c>
      <c r="B493">
        <v>104</v>
      </c>
    </row>
    <row r="494" spans="1:2">
      <c r="A494" s="26">
        <v>12.3</v>
      </c>
      <c r="B494">
        <v>103</v>
      </c>
    </row>
    <row r="495" spans="1:2">
      <c r="A495" s="26">
        <v>12.31</v>
      </c>
      <c r="B495">
        <v>102</v>
      </c>
    </row>
    <row r="496" spans="1:2">
      <c r="A496" s="26">
        <v>12.33</v>
      </c>
      <c r="B496">
        <v>101</v>
      </c>
    </row>
    <row r="497" spans="1:2">
      <c r="A497" s="26">
        <v>12.34</v>
      </c>
      <c r="B497">
        <v>100</v>
      </c>
    </row>
    <row r="498" spans="1:2">
      <c r="A498" s="26">
        <v>12.35</v>
      </c>
      <c r="B498">
        <v>99</v>
      </c>
    </row>
    <row r="499" spans="1:2">
      <c r="A499" s="26">
        <v>12.36</v>
      </c>
      <c r="B499">
        <v>98</v>
      </c>
    </row>
    <row r="500" spans="1:2">
      <c r="A500" s="26">
        <v>12.38</v>
      </c>
      <c r="B500">
        <v>97</v>
      </c>
    </row>
    <row r="501" spans="1:2">
      <c r="A501" s="26">
        <v>12.39</v>
      </c>
      <c r="B501">
        <v>96</v>
      </c>
    </row>
    <row r="502" spans="1:2">
      <c r="A502" s="26">
        <v>12.4</v>
      </c>
      <c r="B502">
        <v>95</v>
      </c>
    </row>
    <row r="503" spans="1:2">
      <c r="A503" s="26">
        <v>12.42</v>
      </c>
      <c r="B503">
        <v>94</v>
      </c>
    </row>
    <row r="504" spans="1:2">
      <c r="A504" s="26">
        <v>12.43</v>
      </c>
      <c r="B504">
        <v>93</v>
      </c>
    </row>
    <row r="505" spans="1:2">
      <c r="A505" s="26">
        <v>12.45</v>
      </c>
      <c r="B505">
        <v>92</v>
      </c>
    </row>
    <row r="506" spans="1:2">
      <c r="A506" s="26">
        <v>12.47</v>
      </c>
      <c r="B506">
        <v>91</v>
      </c>
    </row>
    <row r="507" spans="1:2">
      <c r="A507" s="26">
        <v>12.48</v>
      </c>
      <c r="B507">
        <v>90</v>
      </c>
    </row>
    <row r="508" spans="1:2">
      <c r="A508" s="26">
        <v>12.5</v>
      </c>
      <c r="B508">
        <v>89</v>
      </c>
    </row>
    <row r="509" spans="1:2">
      <c r="A509" s="26">
        <v>12.52</v>
      </c>
      <c r="B509">
        <v>88</v>
      </c>
    </row>
    <row r="510" spans="1:2">
      <c r="A510" s="26">
        <v>12.53</v>
      </c>
      <c r="B510">
        <v>87</v>
      </c>
    </row>
    <row r="511" spans="1:2">
      <c r="A511" s="26">
        <v>12.55</v>
      </c>
      <c r="B511">
        <v>86</v>
      </c>
    </row>
    <row r="512" spans="1:2">
      <c r="A512" s="26">
        <v>12.57</v>
      </c>
      <c r="B512">
        <v>85</v>
      </c>
    </row>
    <row r="513" spans="1:2">
      <c r="A513" s="26">
        <v>12.58</v>
      </c>
      <c r="B513">
        <v>84</v>
      </c>
    </row>
    <row r="514" spans="1:2">
      <c r="A514" s="26">
        <v>12.6</v>
      </c>
      <c r="B514">
        <v>83</v>
      </c>
    </row>
    <row r="515" spans="1:2">
      <c r="A515" s="26">
        <v>12.62</v>
      </c>
      <c r="B515">
        <v>82</v>
      </c>
    </row>
    <row r="516" spans="1:2">
      <c r="A516" s="26">
        <v>12.63</v>
      </c>
      <c r="B516">
        <v>81</v>
      </c>
    </row>
    <row r="517" spans="1:2">
      <c r="A517" s="26">
        <v>12.65</v>
      </c>
      <c r="B517">
        <v>80</v>
      </c>
    </row>
    <row r="518" spans="1:2">
      <c r="A518" s="26">
        <v>12.67</v>
      </c>
      <c r="B518">
        <v>79</v>
      </c>
    </row>
    <row r="519" spans="1:2">
      <c r="A519" s="26">
        <v>12.68</v>
      </c>
      <c r="B519">
        <v>78</v>
      </c>
    </row>
    <row r="520" spans="1:2">
      <c r="A520" s="26">
        <v>12.7</v>
      </c>
      <c r="B520">
        <v>77</v>
      </c>
    </row>
    <row r="521" spans="1:2">
      <c r="A521" s="26">
        <v>12.72</v>
      </c>
      <c r="B521">
        <v>76</v>
      </c>
    </row>
    <row r="522" spans="1:2">
      <c r="A522" s="26">
        <v>12.73</v>
      </c>
      <c r="B522">
        <v>75</v>
      </c>
    </row>
    <row r="523" spans="1:2">
      <c r="A523" s="26">
        <v>12.75</v>
      </c>
      <c r="B523">
        <v>74</v>
      </c>
    </row>
    <row r="524" spans="1:2">
      <c r="A524" s="26">
        <v>12.77</v>
      </c>
      <c r="B524">
        <v>73</v>
      </c>
    </row>
    <row r="525" spans="1:2">
      <c r="A525" s="26">
        <v>12.78</v>
      </c>
      <c r="B525">
        <v>72</v>
      </c>
    </row>
    <row r="526" spans="1:2">
      <c r="A526" s="26">
        <v>12.8</v>
      </c>
      <c r="B526">
        <v>71</v>
      </c>
    </row>
    <row r="527" spans="1:2">
      <c r="A527" s="26">
        <v>12.82</v>
      </c>
      <c r="B527">
        <v>70</v>
      </c>
    </row>
    <row r="528" spans="1:2">
      <c r="A528" s="26">
        <v>12.83</v>
      </c>
      <c r="B528">
        <v>69</v>
      </c>
    </row>
    <row r="529" spans="1:2">
      <c r="A529" s="26">
        <v>12.85</v>
      </c>
      <c r="B529">
        <v>68</v>
      </c>
    </row>
    <row r="530" spans="1:2">
      <c r="A530" s="26">
        <v>12.87</v>
      </c>
      <c r="B530">
        <v>67</v>
      </c>
    </row>
    <row r="531" spans="1:2">
      <c r="A531" s="26">
        <v>12.88</v>
      </c>
      <c r="B531">
        <v>66</v>
      </c>
    </row>
    <row r="532" spans="1:2">
      <c r="A532" s="26">
        <v>12.9</v>
      </c>
      <c r="B532">
        <v>65</v>
      </c>
    </row>
    <row r="533" spans="1:2">
      <c r="A533" s="26">
        <v>12.92</v>
      </c>
      <c r="B533">
        <v>64</v>
      </c>
    </row>
    <row r="534" spans="1:2">
      <c r="A534" s="26">
        <v>12.94</v>
      </c>
      <c r="B534">
        <v>63</v>
      </c>
    </row>
    <row r="535" spans="1:2">
      <c r="A535" s="26">
        <v>12.96</v>
      </c>
      <c r="B535">
        <v>62</v>
      </c>
    </row>
    <row r="536" spans="1:2">
      <c r="A536" s="26">
        <v>12.98</v>
      </c>
      <c r="B536">
        <v>61</v>
      </c>
    </row>
    <row r="537" spans="1:2">
      <c r="A537" s="26">
        <v>13</v>
      </c>
      <c r="B537">
        <v>60</v>
      </c>
    </row>
    <row r="538" spans="1:2">
      <c r="A538" s="26">
        <v>13.02</v>
      </c>
      <c r="B538">
        <v>59</v>
      </c>
    </row>
    <row r="539" spans="1:2">
      <c r="A539" s="26">
        <v>13.04</v>
      </c>
      <c r="B539">
        <v>58</v>
      </c>
    </row>
    <row r="540" spans="1:2">
      <c r="A540" s="26">
        <v>13.06</v>
      </c>
      <c r="B540">
        <v>57</v>
      </c>
    </row>
    <row r="541" spans="1:2">
      <c r="A541" s="26">
        <v>13.08</v>
      </c>
      <c r="B541">
        <v>56</v>
      </c>
    </row>
    <row r="542" spans="1:2">
      <c r="A542" s="26">
        <v>13.1</v>
      </c>
      <c r="B542">
        <v>55</v>
      </c>
    </row>
    <row r="543" spans="1:2">
      <c r="A543" s="26">
        <v>13.12</v>
      </c>
      <c r="B543">
        <v>54</v>
      </c>
    </row>
    <row r="544" spans="1:2">
      <c r="A544" s="26">
        <v>13.14</v>
      </c>
      <c r="B544">
        <v>53</v>
      </c>
    </row>
    <row r="545" spans="1:2">
      <c r="A545" s="26">
        <v>13.16</v>
      </c>
      <c r="B545">
        <v>52</v>
      </c>
    </row>
    <row r="546" spans="1:2">
      <c r="A546" s="26">
        <v>13.18</v>
      </c>
      <c r="B546">
        <v>51</v>
      </c>
    </row>
    <row r="547" spans="1:2">
      <c r="A547" s="26">
        <v>13.2</v>
      </c>
      <c r="B547">
        <v>50</v>
      </c>
    </row>
    <row r="548" spans="1:2">
      <c r="A548" s="26">
        <v>13.22</v>
      </c>
      <c r="B548">
        <v>49</v>
      </c>
    </row>
    <row r="549" spans="1:2">
      <c r="A549" s="26">
        <v>13.24</v>
      </c>
      <c r="B549">
        <v>48</v>
      </c>
    </row>
    <row r="550" spans="1:2">
      <c r="A550" s="26">
        <v>13.26</v>
      </c>
      <c r="B550">
        <v>47</v>
      </c>
    </row>
    <row r="551" spans="1:2">
      <c r="A551" s="26">
        <v>13.28</v>
      </c>
      <c r="B551">
        <v>46</v>
      </c>
    </row>
    <row r="552" spans="1:2">
      <c r="A552" s="26">
        <v>13.3</v>
      </c>
      <c r="B552">
        <v>45</v>
      </c>
    </row>
    <row r="553" spans="1:2">
      <c r="A553" s="26">
        <v>13.33</v>
      </c>
      <c r="B553">
        <v>44</v>
      </c>
    </row>
    <row r="554" spans="1:2">
      <c r="A554" s="26">
        <v>13.35</v>
      </c>
      <c r="B554">
        <v>43</v>
      </c>
    </row>
    <row r="555" spans="1:2">
      <c r="A555" s="26">
        <v>13.38</v>
      </c>
      <c r="B555">
        <v>42</v>
      </c>
    </row>
    <row r="556" spans="1:2">
      <c r="A556" s="26">
        <v>13.4</v>
      </c>
      <c r="B556">
        <v>41</v>
      </c>
    </row>
    <row r="557" spans="1:2">
      <c r="A557" s="26">
        <v>13.43</v>
      </c>
      <c r="B557">
        <v>40</v>
      </c>
    </row>
    <row r="558" spans="1:2">
      <c r="A558" s="26">
        <v>13.45</v>
      </c>
      <c r="B558">
        <v>39</v>
      </c>
    </row>
    <row r="559" spans="1:2">
      <c r="A559" s="26">
        <v>13.48</v>
      </c>
      <c r="B559">
        <v>38</v>
      </c>
    </row>
    <row r="560" spans="1:2">
      <c r="A560" s="26">
        <v>13.5</v>
      </c>
      <c r="B560">
        <v>37</v>
      </c>
    </row>
    <row r="561" spans="1:2">
      <c r="A561" s="26">
        <v>13.53</v>
      </c>
      <c r="B561">
        <v>36</v>
      </c>
    </row>
    <row r="562" spans="1:2">
      <c r="A562" s="26">
        <v>13.55</v>
      </c>
      <c r="B562">
        <v>35</v>
      </c>
    </row>
    <row r="563" spans="1:2">
      <c r="A563" s="26">
        <v>13.58</v>
      </c>
      <c r="B563">
        <v>34</v>
      </c>
    </row>
    <row r="564" spans="1:2">
      <c r="A564" s="26">
        <v>13.6</v>
      </c>
      <c r="B564">
        <v>33</v>
      </c>
    </row>
    <row r="565" spans="1:2">
      <c r="A565" s="26">
        <v>13.63</v>
      </c>
      <c r="B565">
        <v>32</v>
      </c>
    </row>
    <row r="566" spans="1:2">
      <c r="A566" s="26">
        <v>13.67</v>
      </c>
      <c r="B566">
        <v>31</v>
      </c>
    </row>
    <row r="567" spans="1:2">
      <c r="A567" s="26">
        <v>13.7</v>
      </c>
      <c r="B567">
        <v>30</v>
      </c>
    </row>
    <row r="568" spans="1:2">
      <c r="A568" s="26">
        <v>13.73</v>
      </c>
      <c r="B568">
        <v>29</v>
      </c>
    </row>
    <row r="569" spans="1:2">
      <c r="A569" s="26">
        <v>13.77</v>
      </c>
      <c r="B569">
        <v>28</v>
      </c>
    </row>
    <row r="570" spans="1:2">
      <c r="A570" s="26">
        <v>13.8</v>
      </c>
      <c r="B570">
        <v>27</v>
      </c>
    </row>
    <row r="571" spans="1:2">
      <c r="A571" s="26">
        <v>13.83</v>
      </c>
      <c r="B571">
        <v>26</v>
      </c>
    </row>
    <row r="572" spans="1:2">
      <c r="A572" s="26">
        <v>13.87</v>
      </c>
      <c r="B572">
        <v>25</v>
      </c>
    </row>
    <row r="573" spans="1:2">
      <c r="A573" s="26">
        <v>13.9</v>
      </c>
      <c r="B573">
        <v>24</v>
      </c>
    </row>
    <row r="574" spans="1:2">
      <c r="A574" s="26">
        <v>13.93</v>
      </c>
      <c r="B574">
        <v>23</v>
      </c>
    </row>
    <row r="575" spans="1:2">
      <c r="A575" s="26">
        <v>13.97</v>
      </c>
      <c r="B575">
        <v>22</v>
      </c>
    </row>
    <row r="576" spans="1:2">
      <c r="A576" s="26">
        <v>14</v>
      </c>
      <c r="B576">
        <v>21</v>
      </c>
    </row>
    <row r="577" spans="1:2">
      <c r="A577" s="26">
        <v>14.03</v>
      </c>
      <c r="B577">
        <v>20</v>
      </c>
    </row>
    <row r="578" spans="1:2">
      <c r="A578" s="26">
        <v>14.07</v>
      </c>
      <c r="B578">
        <v>19</v>
      </c>
    </row>
    <row r="579" spans="1:2">
      <c r="A579" s="26">
        <v>14.1</v>
      </c>
      <c r="B579">
        <v>18</v>
      </c>
    </row>
    <row r="580" spans="1:2">
      <c r="A580" s="26">
        <v>14.15</v>
      </c>
      <c r="B580">
        <v>17</v>
      </c>
    </row>
    <row r="581" spans="1:2">
      <c r="A581" s="26">
        <v>14.2</v>
      </c>
      <c r="B581">
        <v>16</v>
      </c>
    </row>
    <row r="582" spans="1:2">
      <c r="A582" s="26">
        <v>14.25</v>
      </c>
      <c r="B582">
        <v>15</v>
      </c>
    </row>
    <row r="583" spans="1:2">
      <c r="A583" s="26">
        <v>14.3</v>
      </c>
      <c r="B583">
        <v>14</v>
      </c>
    </row>
    <row r="584" spans="1:2">
      <c r="A584" s="26">
        <v>14.35</v>
      </c>
      <c r="B584">
        <v>13</v>
      </c>
    </row>
    <row r="585" spans="1:2">
      <c r="A585" s="26">
        <v>14.4</v>
      </c>
      <c r="B585">
        <v>12</v>
      </c>
    </row>
    <row r="586" spans="1:2">
      <c r="A586" s="26">
        <v>14.45</v>
      </c>
      <c r="B586">
        <v>11</v>
      </c>
    </row>
    <row r="587" spans="1:2">
      <c r="A587" s="26">
        <v>14.5</v>
      </c>
      <c r="B587">
        <v>10</v>
      </c>
    </row>
    <row r="588" spans="1:2">
      <c r="A588" s="26">
        <v>14.55</v>
      </c>
      <c r="B588">
        <v>9</v>
      </c>
    </row>
    <row r="589" spans="1:2">
      <c r="A589" s="26">
        <v>14.6</v>
      </c>
      <c r="B589">
        <v>8</v>
      </c>
    </row>
    <row r="590" spans="1:2">
      <c r="A590" s="26">
        <v>14.7</v>
      </c>
      <c r="B590">
        <v>7</v>
      </c>
    </row>
    <row r="591" spans="1:2">
      <c r="A591" s="26">
        <v>14.8</v>
      </c>
      <c r="B591">
        <v>6</v>
      </c>
    </row>
    <row r="592" spans="1:2">
      <c r="A592" s="26">
        <v>14.9</v>
      </c>
      <c r="B592">
        <v>5</v>
      </c>
    </row>
    <row r="593" spans="1:2">
      <c r="A593" s="26">
        <v>15</v>
      </c>
      <c r="B593">
        <v>4</v>
      </c>
    </row>
    <row r="594" spans="1:2">
      <c r="A594" s="26">
        <v>15.1</v>
      </c>
      <c r="B594">
        <v>3</v>
      </c>
    </row>
    <row r="595" spans="1:2">
      <c r="A595" s="26">
        <v>15.2</v>
      </c>
      <c r="B595">
        <v>2</v>
      </c>
    </row>
    <row r="596" spans="1:2">
      <c r="A596" s="26">
        <v>15.3</v>
      </c>
      <c r="B596">
        <v>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B3399-EF60-4203-8978-60EF09C6F3EB}">
  <dimension ref="A1:B596"/>
  <sheetViews>
    <sheetView workbookViewId="0">
      <pane ySplit="1" topLeftCell="A2" activePane="bottomLeft" state="frozen"/>
      <selection pane="bottomLeft" activeCell="F14" sqref="F14"/>
    </sheetView>
  </sheetViews>
  <sheetFormatPr baseColWidth="10" defaultRowHeight="13"/>
  <cols>
    <col min="1" max="1" width="6.1640625" style="26" bestFit="1" customWidth="1"/>
    <col min="2" max="2" width="7.5" bestFit="1" customWidth="1"/>
  </cols>
  <sheetData>
    <row r="1" spans="1:2">
      <c r="A1" s="26" t="s">
        <v>21</v>
      </c>
      <c r="B1" t="s">
        <v>56</v>
      </c>
    </row>
    <row r="2" spans="1:2">
      <c r="A2" s="26">
        <v>5.93</v>
      </c>
      <c r="B2">
        <v>1028</v>
      </c>
    </row>
    <row r="3" spans="1:2">
      <c r="A3" s="26">
        <v>5.94</v>
      </c>
      <c r="B3">
        <v>1026</v>
      </c>
    </row>
    <row r="4" spans="1:2">
      <c r="A4" s="26">
        <v>5.95</v>
      </c>
      <c r="B4">
        <v>1022</v>
      </c>
    </row>
    <row r="5" spans="1:2">
      <c r="A5" s="26">
        <v>5.96</v>
      </c>
      <c r="B5">
        <v>1019</v>
      </c>
    </row>
    <row r="6" spans="1:2">
      <c r="A6" s="26">
        <v>5.97</v>
      </c>
      <c r="B6">
        <v>1015</v>
      </c>
    </row>
    <row r="7" spans="1:2">
      <c r="A7" s="26">
        <v>5.98</v>
      </c>
      <c r="B7">
        <v>1011</v>
      </c>
    </row>
    <row r="8" spans="1:2">
      <c r="A8" s="26">
        <v>5.99</v>
      </c>
      <c r="B8">
        <v>1008</v>
      </c>
    </row>
    <row r="9" spans="1:2">
      <c r="A9" s="26">
        <v>6</v>
      </c>
      <c r="B9">
        <v>1004</v>
      </c>
    </row>
    <row r="10" spans="1:2">
      <c r="A10" s="26">
        <v>6.01</v>
      </c>
      <c r="B10">
        <v>1001</v>
      </c>
    </row>
    <row r="11" spans="1:2">
      <c r="A11" s="26">
        <v>6.02</v>
      </c>
      <c r="B11">
        <v>997</v>
      </c>
    </row>
    <row r="12" spans="1:2">
      <c r="A12" s="26">
        <v>6.03</v>
      </c>
      <c r="B12">
        <v>992</v>
      </c>
    </row>
    <row r="13" spans="1:2">
      <c r="A13" s="26">
        <v>6.04</v>
      </c>
      <c r="B13">
        <v>990</v>
      </c>
    </row>
    <row r="14" spans="1:2">
      <c r="A14" s="26">
        <v>6.05</v>
      </c>
      <c r="B14">
        <v>986</v>
      </c>
    </row>
    <row r="15" spans="1:2">
      <c r="A15" s="26">
        <v>6.06</v>
      </c>
      <c r="B15">
        <v>983</v>
      </c>
    </row>
    <row r="16" spans="1:2">
      <c r="A16" s="26">
        <v>6.07</v>
      </c>
      <c r="B16">
        <v>979</v>
      </c>
    </row>
    <row r="17" spans="1:2">
      <c r="A17" s="26">
        <v>6.08</v>
      </c>
      <c r="B17">
        <v>976</v>
      </c>
    </row>
    <row r="18" spans="1:2">
      <c r="A18" s="26">
        <v>6.09</v>
      </c>
      <c r="B18">
        <v>972</v>
      </c>
    </row>
    <row r="19" spans="1:2">
      <c r="A19" s="26">
        <v>6.1</v>
      </c>
      <c r="B19">
        <v>969</v>
      </c>
    </row>
    <row r="20" spans="1:2">
      <c r="A20" s="26">
        <v>6.11</v>
      </c>
      <c r="B20">
        <v>965</v>
      </c>
    </row>
    <row r="21" spans="1:2">
      <c r="A21" s="26">
        <v>6.12</v>
      </c>
      <c r="B21">
        <v>962</v>
      </c>
    </row>
    <row r="22" spans="1:2">
      <c r="A22" s="26">
        <v>6.13</v>
      </c>
      <c r="B22">
        <v>957</v>
      </c>
    </row>
    <row r="23" spans="1:2">
      <c r="A23" s="26">
        <v>6.14</v>
      </c>
      <c r="B23">
        <v>955</v>
      </c>
    </row>
    <row r="24" spans="1:2">
      <c r="A24" s="26">
        <v>6.15</v>
      </c>
      <c r="B24">
        <v>952</v>
      </c>
    </row>
    <row r="25" spans="1:2">
      <c r="A25" s="26">
        <v>6.16</v>
      </c>
      <c r="B25">
        <v>948</v>
      </c>
    </row>
    <row r="26" spans="1:2">
      <c r="A26" s="26">
        <v>6.17</v>
      </c>
      <c r="B26">
        <v>945</v>
      </c>
    </row>
    <row r="27" spans="1:2">
      <c r="A27" s="26">
        <v>6.18</v>
      </c>
      <c r="B27">
        <v>942</v>
      </c>
    </row>
    <row r="28" spans="1:2">
      <c r="A28" s="26">
        <v>6.19</v>
      </c>
      <c r="B28">
        <v>938</v>
      </c>
    </row>
    <row r="29" spans="1:2">
      <c r="A29" s="26">
        <v>6.2</v>
      </c>
      <c r="B29">
        <v>935</v>
      </c>
    </row>
    <row r="30" spans="1:2">
      <c r="A30" s="26">
        <v>6.21</v>
      </c>
      <c r="B30">
        <v>932</v>
      </c>
    </row>
    <row r="31" spans="1:2">
      <c r="A31" s="26">
        <v>6.22</v>
      </c>
      <c r="B31">
        <v>928</v>
      </c>
    </row>
    <row r="32" spans="1:2">
      <c r="A32" s="26">
        <v>6.23</v>
      </c>
      <c r="B32">
        <v>923</v>
      </c>
    </row>
    <row r="33" spans="1:2">
      <c r="A33" s="26">
        <v>6.24</v>
      </c>
      <c r="B33">
        <v>921</v>
      </c>
    </row>
    <row r="34" spans="1:2">
      <c r="A34" s="26">
        <v>6.25</v>
      </c>
      <c r="B34">
        <v>918</v>
      </c>
    </row>
    <row r="35" spans="1:2">
      <c r="A35" s="26">
        <v>6.26</v>
      </c>
      <c r="B35">
        <v>914</v>
      </c>
    </row>
    <row r="36" spans="1:2">
      <c r="A36" s="26">
        <v>6.27</v>
      </c>
      <c r="B36">
        <v>911</v>
      </c>
    </row>
    <row r="37" spans="1:2">
      <c r="A37" s="26">
        <v>6.28</v>
      </c>
      <c r="B37">
        <v>908</v>
      </c>
    </row>
    <row r="38" spans="1:2">
      <c r="A38" s="26">
        <v>6.29</v>
      </c>
      <c r="B38">
        <v>904</v>
      </c>
    </row>
    <row r="39" spans="1:2">
      <c r="A39" s="26">
        <v>6.3</v>
      </c>
      <c r="B39">
        <v>901</v>
      </c>
    </row>
    <row r="40" spans="1:2">
      <c r="A40" s="26">
        <v>6.31</v>
      </c>
      <c r="B40">
        <v>898</v>
      </c>
    </row>
    <row r="41" spans="1:2">
      <c r="A41" s="26">
        <v>6.32</v>
      </c>
      <c r="B41">
        <v>894</v>
      </c>
    </row>
    <row r="42" spans="1:2">
      <c r="A42" s="26">
        <v>6.33</v>
      </c>
      <c r="B42">
        <v>890</v>
      </c>
    </row>
    <row r="43" spans="1:2">
      <c r="A43" s="26">
        <v>6.34</v>
      </c>
      <c r="B43">
        <v>888</v>
      </c>
    </row>
    <row r="44" spans="1:2">
      <c r="A44" s="26">
        <v>6.35</v>
      </c>
      <c r="B44">
        <v>885</v>
      </c>
    </row>
    <row r="45" spans="1:2">
      <c r="A45" s="26">
        <v>6.36</v>
      </c>
      <c r="B45">
        <v>882</v>
      </c>
    </row>
    <row r="46" spans="1:2">
      <c r="A46" s="26">
        <v>6.37</v>
      </c>
      <c r="B46">
        <v>878</v>
      </c>
    </row>
    <row r="47" spans="1:2">
      <c r="A47" s="26">
        <v>6.38</v>
      </c>
      <c r="B47">
        <v>875</v>
      </c>
    </row>
    <row r="48" spans="1:2">
      <c r="A48" s="26">
        <v>6.39</v>
      </c>
      <c r="B48">
        <v>872</v>
      </c>
    </row>
    <row r="49" spans="1:2">
      <c r="A49" s="26">
        <v>6.4</v>
      </c>
      <c r="B49">
        <v>869</v>
      </c>
    </row>
    <row r="50" spans="1:2">
      <c r="A50" s="26">
        <v>6.41</v>
      </c>
      <c r="B50">
        <v>866</v>
      </c>
    </row>
    <row r="51" spans="1:2">
      <c r="A51" s="26">
        <v>6.42</v>
      </c>
      <c r="B51">
        <v>862</v>
      </c>
    </row>
    <row r="52" spans="1:2">
      <c r="A52" s="26">
        <v>6.43</v>
      </c>
      <c r="B52">
        <v>858</v>
      </c>
    </row>
    <row r="53" spans="1:2">
      <c r="A53" s="26">
        <v>6.44</v>
      </c>
      <c r="B53">
        <v>856</v>
      </c>
    </row>
    <row r="54" spans="1:2">
      <c r="A54" s="26">
        <v>6.45</v>
      </c>
      <c r="B54">
        <v>853</v>
      </c>
    </row>
    <row r="55" spans="1:2">
      <c r="A55" s="26">
        <v>6.46</v>
      </c>
      <c r="B55">
        <v>850</v>
      </c>
    </row>
    <row r="56" spans="1:2">
      <c r="A56" s="26">
        <v>6.47</v>
      </c>
      <c r="B56">
        <v>847</v>
      </c>
    </row>
    <row r="57" spans="1:2">
      <c r="A57" s="26">
        <v>6.48</v>
      </c>
      <c r="B57">
        <v>844</v>
      </c>
    </row>
    <row r="58" spans="1:2">
      <c r="A58" s="26">
        <v>6.49</v>
      </c>
      <c r="B58">
        <v>840</v>
      </c>
    </row>
    <row r="59" spans="1:2">
      <c r="A59" s="26">
        <v>6.5</v>
      </c>
      <c r="B59">
        <v>837</v>
      </c>
    </row>
    <row r="60" spans="1:2">
      <c r="A60" s="26">
        <v>6.51</v>
      </c>
      <c r="B60">
        <v>834</v>
      </c>
    </row>
    <row r="61" spans="1:2">
      <c r="A61" s="26">
        <v>6.52</v>
      </c>
      <c r="B61">
        <v>831</v>
      </c>
    </row>
    <row r="62" spans="1:2">
      <c r="A62" s="26">
        <v>6.53</v>
      </c>
      <c r="B62">
        <v>827</v>
      </c>
    </row>
    <row r="63" spans="1:2">
      <c r="A63" s="26">
        <v>6.54</v>
      </c>
      <c r="B63">
        <v>825</v>
      </c>
    </row>
    <row r="64" spans="1:2">
      <c r="A64" s="26">
        <v>6.55</v>
      </c>
      <c r="B64">
        <v>822</v>
      </c>
    </row>
    <row r="65" spans="1:2">
      <c r="A65" s="26">
        <v>6.56</v>
      </c>
      <c r="B65">
        <v>819</v>
      </c>
    </row>
    <row r="66" spans="1:2">
      <c r="A66" s="26">
        <v>6.57</v>
      </c>
      <c r="B66">
        <v>816</v>
      </c>
    </row>
    <row r="67" spans="1:2">
      <c r="A67" s="26">
        <v>6.58</v>
      </c>
      <c r="B67">
        <v>813</v>
      </c>
    </row>
    <row r="68" spans="1:2">
      <c r="A68" s="26">
        <v>6.59</v>
      </c>
      <c r="B68">
        <v>810</v>
      </c>
    </row>
    <row r="69" spans="1:2">
      <c r="A69" s="26">
        <v>6.6</v>
      </c>
      <c r="B69">
        <v>807</v>
      </c>
    </row>
    <row r="70" spans="1:2">
      <c r="A70" s="26">
        <v>6.61</v>
      </c>
      <c r="B70">
        <v>804</v>
      </c>
    </row>
    <row r="71" spans="1:2">
      <c r="A71" s="26">
        <v>6.62</v>
      </c>
      <c r="B71">
        <v>801</v>
      </c>
    </row>
    <row r="72" spans="1:2">
      <c r="A72" s="26">
        <v>6.63</v>
      </c>
      <c r="B72">
        <v>797</v>
      </c>
    </row>
    <row r="73" spans="1:2">
      <c r="A73" s="26">
        <v>6.64</v>
      </c>
      <c r="B73">
        <v>795</v>
      </c>
    </row>
    <row r="74" spans="1:2">
      <c r="A74" s="26">
        <v>6.65</v>
      </c>
      <c r="B74">
        <v>792</v>
      </c>
    </row>
    <row r="75" spans="1:2">
      <c r="A75" s="26">
        <v>6.66</v>
      </c>
      <c r="B75">
        <v>789</v>
      </c>
    </row>
    <row r="76" spans="1:2">
      <c r="A76" s="26">
        <v>6.67</v>
      </c>
      <c r="B76">
        <v>786</v>
      </c>
    </row>
    <row r="77" spans="1:2">
      <c r="A77" s="26">
        <v>6.68</v>
      </c>
      <c r="B77">
        <v>783</v>
      </c>
    </row>
    <row r="78" spans="1:2">
      <c r="A78" s="26">
        <v>6.69</v>
      </c>
      <c r="B78">
        <v>781</v>
      </c>
    </row>
    <row r="79" spans="1:2">
      <c r="A79" s="26">
        <v>6.7</v>
      </c>
      <c r="B79">
        <v>778</v>
      </c>
    </row>
    <row r="80" spans="1:2">
      <c r="A80" s="26">
        <v>6.71</v>
      </c>
      <c r="B80">
        <v>775</v>
      </c>
    </row>
    <row r="81" spans="1:2">
      <c r="A81" s="26">
        <v>6.72</v>
      </c>
      <c r="B81">
        <v>772</v>
      </c>
    </row>
    <row r="82" spans="1:2">
      <c r="A82" s="26">
        <v>6.73</v>
      </c>
      <c r="B82">
        <v>768</v>
      </c>
    </row>
    <row r="83" spans="1:2">
      <c r="A83" s="26">
        <v>6.74</v>
      </c>
      <c r="B83">
        <v>766</v>
      </c>
    </row>
    <row r="84" spans="1:2">
      <c r="A84" s="26">
        <v>6.75</v>
      </c>
      <c r="B84">
        <v>763</v>
      </c>
    </row>
    <row r="85" spans="1:2">
      <c r="A85" s="26">
        <v>6.76</v>
      </c>
      <c r="B85">
        <v>761</v>
      </c>
    </row>
    <row r="86" spans="1:2">
      <c r="A86" s="26">
        <v>6.77</v>
      </c>
      <c r="B86">
        <v>758</v>
      </c>
    </row>
    <row r="87" spans="1:2">
      <c r="A87" s="26">
        <v>6.78</v>
      </c>
      <c r="B87">
        <v>755</v>
      </c>
    </row>
    <row r="88" spans="1:2">
      <c r="A88" s="26">
        <v>6.79</v>
      </c>
      <c r="B88">
        <v>752</v>
      </c>
    </row>
    <row r="89" spans="1:2">
      <c r="A89" s="26">
        <v>6.8</v>
      </c>
      <c r="B89">
        <v>749</v>
      </c>
    </row>
    <row r="90" spans="1:2">
      <c r="A90" s="26">
        <v>6.81</v>
      </c>
      <c r="B90">
        <v>746</v>
      </c>
    </row>
    <row r="91" spans="1:2">
      <c r="A91" s="26">
        <v>6.82</v>
      </c>
      <c r="B91">
        <v>744</v>
      </c>
    </row>
    <row r="92" spans="1:2">
      <c r="A92" s="26">
        <v>6.83</v>
      </c>
      <c r="B92">
        <v>740</v>
      </c>
    </row>
    <row r="93" spans="1:2">
      <c r="A93" s="26">
        <v>6.84</v>
      </c>
      <c r="B93">
        <v>738</v>
      </c>
    </row>
    <row r="94" spans="1:2">
      <c r="A94" s="26">
        <v>6.85</v>
      </c>
      <c r="B94">
        <v>735</v>
      </c>
    </row>
    <row r="95" spans="1:2">
      <c r="A95" s="26">
        <v>6.86</v>
      </c>
      <c r="B95">
        <v>733</v>
      </c>
    </row>
    <row r="96" spans="1:2">
      <c r="A96" s="26">
        <v>6.87</v>
      </c>
      <c r="B96">
        <v>730</v>
      </c>
    </row>
    <row r="97" spans="1:2">
      <c r="A97" s="26">
        <v>6.88</v>
      </c>
      <c r="B97">
        <v>727</v>
      </c>
    </row>
    <row r="98" spans="1:2">
      <c r="A98" s="26">
        <v>6.89</v>
      </c>
      <c r="B98">
        <v>725</v>
      </c>
    </row>
    <row r="99" spans="1:2">
      <c r="A99" s="26">
        <v>6.9</v>
      </c>
      <c r="B99">
        <v>722</v>
      </c>
    </row>
    <row r="100" spans="1:2">
      <c r="A100" s="26">
        <v>6.91</v>
      </c>
      <c r="B100">
        <v>719</v>
      </c>
    </row>
    <row r="101" spans="1:2">
      <c r="A101" s="26">
        <v>6.92</v>
      </c>
      <c r="B101">
        <v>717</v>
      </c>
    </row>
    <row r="102" spans="1:2">
      <c r="A102" s="26">
        <v>6.93</v>
      </c>
      <c r="B102">
        <v>713</v>
      </c>
    </row>
    <row r="103" spans="1:2">
      <c r="A103" s="26">
        <v>6.94</v>
      </c>
      <c r="B103">
        <v>711</v>
      </c>
    </row>
    <row r="104" spans="1:2">
      <c r="A104" s="26">
        <v>6.95</v>
      </c>
      <c r="B104">
        <v>708</v>
      </c>
    </row>
    <row r="105" spans="1:2">
      <c r="A105" s="26">
        <v>6.96</v>
      </c>
      <c r="B105">
        <v>706</v>
      </c>
    </row>
    <row r="106" spans="1:2">
      <c r="A106" s="26">
        <v>6.97</v>
      </c>
      <c r="B106">
        <v>703</v>
      </c>
    </row>
    <row r="107" spans="1:2">
      <c r="A107" s="26">
        <v>6.98</v>
      </c>
      <c r="B107">
        <v>700</v>
      </c>
    </row>
    <row r="108" spans="1:2">
      <c r="A108" s="26">
        <v>6.99</v>
      </c>
      <c r="B108">
        <v>697</v>
      </c>
    </row>
    <row r="109" spans="1:2">
      <c r="A109" s="26">
        <v>7</v>
      </c>
      <c r="B109">
        <v>694</v>
      </c>
    </row>
    <row r="110" spans="1:2">
      <c r="A110" s="26">
        <v>7.01</v>
      </c>
      <c r="B110">
        <v>691</v>
      </c>
    </row>
    <row r="111" spans="1:2">
      <c r="A111" s="26">
        <v>7.02</v>
      </c>
      <c r="B111">
        <v>689</v>
      </c>
    </row>
    <row r="112" spans="1:2">
      <c r="A112" s="26">
        <v>7.03</v>
      </c>
      <c r="B112">
        <v>685</v>
      </c>
    </row>
    <row r="113" spans="1:2">
      <c r="A113" s="26">
        <v>7.04</v>
      </c>
      <c r="B113">
        <v>683</v>
      </c>
    </row>
    <row r="114" spans="1:2">
      <c r="A114" s="26">
        <v>7.05</v>
      </c>
      <c r="B114">
        <v>680</v>
      </c>
    </row>
    <row r="115" spans="1:2">
      <c r="A115" s="26">
        <v>7.06</v>
      </c>
      <c r="B115">
        <v>678</v>
      </c>
    </row>
    <row r="116" spans="1:2">
      <c r="A116" s="26">
        <v>7.07</v>
      </c>
      <c r="B116">
        <v>675</v>
      </c>
    </row>
    <row r="117" spans="1:2">
      <c r="A117" s="26">
        <v>7.08</v>
      </c>
      <c r="B117">
        <v>672</v>
      </c>
    </row>
    <row r="118" spans="1:2">
      <c r="A118" s="26">
        <v>7.09</v>
      </c>
      <c r="B118">
        <v>670</v>
      </c>
    </row>
    <row r="119" spans="1:2">
      <c r="A119" s="26">
        <v>7.1</v>
      </c>
      <c r="B119">
        <v>667</v>
      </c>
    </row>
    <row r="120" spans="1:2">
      <c r="A120" s="26">
        <v>7.11</v>
      </c>
      <c r="B120">
        <v>664</v>
      </c>
    </row>
    <row r="121" spans="1:2">
      <c r="A121" s="26">
        <v>7.12</v>
      </c>
      <c r="B121">
        <v>662</v>
      </c>
    </row>
    <row r="122" spans="1:2">
      <c r="A122" s="26">
        <v>7.13</v>
      </c>
      <c r="B122">
        <v>658</v>
      </c>
    </row>
    <row r="123" spans="1:2">
      <c r="A123" s="26">
        <v>7.14</v>
      </c>
      <c r="B123">
        <v>656</v>
      </c>
    </row>
    <row r="124" spans="1:2">
      <c r="A124" s="26">
        <v>7.15</v>
      </c>
      <c r="B124">
        <v>654</v>
      </c>
    </row>
    <row r="125" spans="1:2">
      <c r="A125" s="26">
        <v>7.16</v>
      </c>
      <c r="B125">
        <v>651</v>
      </c>
    </row>
    <row r="126" spans="1:2">
      <c r="A126" s="26">
        <v>7.17</v>
      </c>
      <c r="B126">
        <v>648</v>
      </c>
    </row>
    <row r="127" spans="1:2">
      <c r="A127" s="26">
        <v>7.18</v>
      </c>
      <c r="B127">
        <v>646</v>
      </c>
    </row>
    <row r="128" spans="1:2">
      <c r="A128" s="26">
        <v>7.19</v>
      </c>
      <c r="B128">
        <v>643</v>
      </c>
    </row>
    <row r="129" spans="1:2">
      <c r="A129" s="26">
        <v>7.2</v>
      </c>
      <c r="B129">
        <v>641</v>
      </c>
    </row>
    <row r="130" spans="1:2">
      <c r="A130" s="26">
        <v>7.21</v>
      </c>
      <c r="B130">
        <v>638</v>
      </c>
    </row>
    <row r="131" spans="1:2">
      <c r="A131" s="26">
        <v>7.22</v>
      </c>
      <c r="B131">
        <v>635</v>
      </c>
    </row>
    <row r="132" spans="1:2">
      <c r="A132" s="26">
        <v>7.23</v>
      </c>
      <c r="B132">
        <v>632</v>
      </c>
    </row>
    <row r="133" spans="1:2">
      <c r="A133" s="26">
        <v>7.24</v>
      </c>
      <c r="B133">
        <v>630</v>
      </c>
    </row>
    <row r="134" spans="1:2">
      <c r="A134" s="26">
        <v>7.25</v>
      </c>
      <c r="B134">
        <v>628</v>
      </c>
    </row>
    <row r="135" spans="1:2">
      <c r="A135" s="26">
        <v>7.26</v>
      </c>
      <c r="B135">
        <v>625</v>
      </c>
    </row>
    <row r="136" spans="1:2">
      <c r="A136" s="26">
        <v>7.27</v>
      </c>
      <c r="B136">
        <v>623</v>
      </c>
    </row>
    <row r="137" spans="1:2">
      <c r="A137" s="26">
        <v>7.28</v>
      </c>
      <c r="B137">
        <v>620</v>
      </c>
    </row>
    <row r="138" spans="1:2">
      <c r="A138" s="26">
        <v>7.29</v>
      </c>
      <c r="B138">
        <v>618</v>
      </c>
    </row>
    <row r="139" spans="1:2">
      <c r="A139" s="26">
        <v>7.3</v>
      </c>
      <c r="B139">
        <v>615</v>
      </c>
    </row>
    <row r="140" spans="1:2">
      <c r="A140" s="26">
        <v>7.31</v>
      </c>
      <c r="B140">
        <v>613</v>
      </c>
    </row>
    <row r="141" spans="1:2">
      <c r="A141" s="26">
        <v>7.32</v>
      </c>
      <c r="B141">
        <v>610</v>
      </c>
    </row>
    <row r="142" spans="1:2">
      <c r="A142" s="26">
        <v>7.33</v>
      </c>
      <c r="B142">
        <v>607</v>
      </c>
    </row>
    <row r="143" spans="1:2">
      <c r="A143" s="26">
        <v>7.34</v>
      </c>
      <c r="B143">
        <v>605</v>
      </c>
    </row>
    <row r="144" spans="1:2">
      <c r="A144" s="26">
        <v>7.35</v>
      </c>
      <c r="B144">
        <v>603</v>
      </c>
    </row>
    <row r="145" spans="1:2">
      <c r="A145" s="26">
        <v>7.36</v>
      </c>
      <c r="B145">
        <v>601</v>
      </c>
    </row>
    <row r="146" spans="1:2">
      <c r="A146" s="26">
        <v>7.37</v>
      </c>
      <c r="B146">
        <v>598</v>
      </c>
    </row>
    <row r="147" spans="1:2">
      <c r="A147" s="26">
        <v>7.38</v>
      </c>
      <c r="B147">
        <v>596</v>
      </c>
    </row>
    <row r="148" spans="1:2">
      <c r="A148" s="26">
        <v>7.39</v>
      </c>
      <c r="B148">
        <v>593</v>
      </c>
    </row>
    <row r="149" spans="1:2">
      <c r="A149" s="26">
        <v>7.4</v>
      </c>
      <c r="B149">
        <v>591</v>
      </c>
    </row>
    <row r="150" spans="1:2">
      <c r="A150" s="26">
        <v>7.41</v>
      </c>
      <c r="B150">
        <v>589</v>
      </c>
    </row>
    <row r="151" spans="1:2">
      <c r="A151" s="26">
        <v>7.42</v>
      </c>
      <c r="B151">
        <v>586</v>
      </c>
    </row>
    <row r="152" spans="1:2">
      <c r="A152" s="26">
        <v>7.43</v>
      </c>
      <c r="B152">
        <v>583</v>
      </c>
    </row>
    <row r="153" spans="1:2">
      <c r="A153" s="26">
        <v>7.44</v>
      </c>
      <c r="B153">
        <v>581</v>
      </c>
    </row>
    <row r="154" spans="1:2">
      <c r="A154" s="26">
        <v>7.45</v>
      </c>
      <c r="B154">
        <v>579</v>
      </c>
    </row>
    <row r="155" spans="1:2">
      <c r="A155" s="26">
        <v>7.46</v>
      </c>
      <c r="B155">
        <v>577</v>
      </c>
    </row>
    <row r="156" spans="1:2">
      <c r="A156" s="26">
        <v>7.47</v>
      </c>
      <c r="B156">
        <v>574</v>
      </c>
    </row>
    <row r="157" spans="1:2">
      <c r="A157" s="26">
        <v>7.48</v>
      </c>
      <c r="B157">
        <v>572</v>
      </c>
    </row>
    <row r="158" spans="1:2">
      <c r="A158" s="26">
        <v>7.49</v>
      </c>
      <c r="B158">
        <v>570</v>
      </c>
    </row>
    <row r="159" spans="1:2">
      <c r="A159" s="26">
        <v>7.5</v>
      </c>
      <c r="B159">
        <v>568</v>
      </c>
    </row>
    <row r="160" spans="1:2">
      <c r="A160" s="26">
        <v>7.51</v>
      </c>
      <c r="B160">
        <v>565</v>
      </c>
    </row>
    <row r="161" spans="1:2">
      <c r="A161" s="26">
        <v>7.52</v>
      </c>
      <c r="B161">
        <v>563</v>
      </c>
    </row>
    <row r="162" spans="1:2">
      <c r="A162" s="26">
        <v>7.53</v>
      </c>
      <c r="B162">
        <v>560</v>
      </c>
    </row>
    <row r="163" spans="1:2">
      <c r="A163" s="26">
        <v>7.54</v>
      </c>
      <c r="B163">
        <v>558</v>
      </c>
    </row>
    <row r="164" spans="1:2">
      <c r="A164" s="26">
        <v>7.55</v>
      </c>
      <c r="B164">
        <v>556</v>
      </c>
    </row>
    <row r="165" spans="1:2">
      <c r="A165" s="26">
        <v>7.56</v>
      </c>
      <c r="B165">
        <v>554</v>
      </c>
    </row>
    <row r="166" spans="1:2">
      <c r="A166" s="26">
        <v>7.57</v>
      </c>
      <c r="B166">
        <v>552</v>
      </c>
    </row>
    <row r="167" spans="1:2">
      <c r="A167" s="26">
        <v>7.58</v>
      </c>
      <c r="B167">
        <v>550</v>
      </c>
    </row>
    <row r="168" spans="1:2">
      <c r="A168" s="26">
        <v>7.59</v>
      </c>
      <c r="B168">
        <v>547</v>
      </c>
    </row>
    <row r="169" spans="1:2">
      <c r="A169" s="26">
        <v>7.6</v>
      </c>
      <c r="B169">
        <v>545</v>
      </c>
    </row>
    <row r="170" spans="1:2">
      <c r="A170" s="26">
        <v>7.61</v>
      </c>
      <c r="B170">
        <v>543</v>
      </c>
    </row>
    <row r="171" spans="1:2">
      <c r="A171" s="26">
        <v>7.62</v>
      </c>
      <c r="B171">
        <v>541</v>
      </c>
    </row>
    <row r="172" spans="1:2">
      <c r="A172" s="26">
        <v>7.63</v>
      </c>
      <c r="B172">
        <v>538</v>
      </c>
    </row>
    <row r="173" spans="1:2">
      <c r="A173" s="26">
        <v>7.64</v>
      </c>
      <c r="B173">
        <v>536</v>
      </c>
    </row>
    <row r="174" spans="1:2">
      <c r="A174" s="26">
        <v>7.65</v>
      </c>
      <c r="B174">
        <v>534</v>
      </c>
    </row>
    <row r="175" spans="1:2">
      <c r="A175" s="26">
        <v>7.66</v>
      </c>
      <c r="B175">
        <v>532</v>
      </c>
    </row>
    <row r="176" spans="1:2">
      <c r="A176" s="26">
        <v>7.67</v>
      </c>
      <c r="B176">
        <v>530</v>
      </c>
    </row>
    <row r="177" spans="1:2">
      <c r="A177" s="26">
        <v>7.68</v>
      </c>
      <c r="B177">
        <v>528</v>
      </c>
    </row>
    <row r="178" spans="1:2">
      <c r="A178" s="26">
        <v>7.69</v>
      </c>
      <c r="B178">
        <v>526</v>
      </c>
    </row>
    <row r="179" spans="1:2">
      <c r="A179" s="26">
        <v>7.7</v>
      </c>
      <c r="B179">
        <v>524</v>
      </c>
    </row>
    <row r="180" spans="1:2">
      <c r="A180" s="26">
        <v>7.71</v>
      </c>
      <c r="B180">
        <v>522</v>
      </c>
    </row>
    <row r="181" spans="1:2">
      <c r="A181" s="26">
        <v>7.72</v>
      </c>
      <c r="B181">
        <v>520</v>
      </c>
    </row>
    <row r="182" spans="1:2">
      <c r="A182" s="26">
        <v>7.73</v>
      </c>
      <c r="B182">
        <v>517</v>
      </c>
    </row>
    <row r="183" spans="1:2">
      <c r="A183" s="26">
        <v>7.74</v>
      </c>
      <c r="B183">
        <v>516</v>
      </c>
    </row>
    <row r="184" spans="1:2">
      <c r="A184" s="26">
        <v>7.75</v>
      </c>
      <c r="B184">
        <v>514</v>
      </c>
    </row>
    <row r="185" spans="1:2">
      <c r="A185" s="26">
        <v>7.76</v>
      </c>
      <c r="B185">
        <v>512</v>
      </c>
    </row>
    <row r="186" spans="1:2">
      <c r="A186" s="26">
        <v>7.77</v>
      </c>
      <c r="B186">
        <v>510</v>
      </c>
    </row>
    <row r="187" spans="1:2">
      <c r="A187" s="26">
        <v>7.78</v>
      </c>
      <c r="B187">
        <v>508</v>
      </c>
    </row>
    <row r="188" spans="1:2">
      <c r="A188" s="26">
        <v>7.79</v>
      </c>
      <c r="B188">
        <v>506</v>
      </c>
    </row>
    <row r="189" spans="1:2">
      <c r="A189" s="26">
        <v>7.8</v>
      </c>
      <c r="B189">
        <v>504</v>
      </c>
    </row>
    <row r="190" spans="1:2">
      <c r="A190" s="26">
        <v>7.81</v>
      </c>
      <c r="B190">
        <v>502</v>
      </c>
    </row>
    <row r="191" spans="1:2">
      <c r="A191" s="26">
        <v>7.82</v>
      </c>
      <c r="B191">
        <v>500</v>
      </c>
    </row>
    <row r="192" spans="1:2">
      <c r="A192" s="26">
        <v>7.83</v>
      </c>
      <c r="B192">
        <v>497</v>
      </c>
    </row>
    <row r="193" spans="1:2">
      <c r="A193" s="26">
        <v>7.84</v>
      </c>
      <c r="B193">
        <v>496</v>
      </c>
    </row>
    <row r="194" spans="1:2">
      <c r="A194" s="26">
        <v>7.85</v>
      </c>
      <c r="B194">
        <v>494</v>
      </c>
    </row>
    <row r="195" spans="1:2">
      <c r="A195" s="26">
        <v>7.86</v>
      </c>
      <c r="B195">
        <v>492</v>
      </c>
    </row>
    <row r="196" spans="1:2">
      <c r="A196" s="26">
        <v>7.87</v>
      </c>
      <c r="B196">
        <v>490</v>
      </c>
    </row>
    <row r="197" spans="1:2">
      <c r="A197" s="26">
        <v>7.88</v>
      </c>
      <c r="B197">
        <v>488</v>
      </c>
    </row>
    <row r="198" spans="1:2">
      <c r="A198" s="26">
        <v>7.89</v>
      </c>
      <c r="B198">
        <v>486</v>
      </c>
    </row>
    <row r="199" spans="1:2">
      <c r="A199" s="26">
        <v>7.9</v>
      </c>
      <c r="B199">
        <v>484</v>
      </c>
    </row>
    <row r="200" spans="1:2">
      <c r="A200" s="26">
        <v>7.91</v>
      </c>
      <c r="B200">
        <v>482</v>
      </c>
    </row>
    <row r="201" spans="1:2">
      <c r="A201" s="26">
        <v>7.92</v>
      </c>
      <c r="B201">
        <v>480</v>
      </c>
    </row>
    <row r="202" spans="1:2">
      <c r="A202" s="26">
        <v>7.93</v>
      </c>
      <c r="B202">
        <v>478</v>
      </c>
    </row>
    <row r="203" spans="1:2">
      <c r="A203" s="26">
        <v>7.94</v>
      </c>
      <c r="B203">
        <v>477</v>
      </c>
    </row>
    <row r="204" spans="1:2">
      <c r="A204" s="26">
        <v>7.95</v>
      </c>
      <c r="B204">
        <v>475</v>
      </c>
    </row>
    <row r="205" spans="1:2">
      <c r="A205" s="26">
        <v>7.96</v>
      </c>
      <c r="B205">
        <v>473</v>
      </c>
    </row>
    <row r="206" spans="1:2">
      <c r="A206" s="26">
        <v>7.97</v>
      </c>
      <c r="B206">
        <v>471</v>
      </c>
    </row>
    <row r="207" spans="1:2">
      <c r="A207" s="26">
        <v>7.98</v>
      </c>
      <c r="B207">
        <v>469</v>
      </c>
    </row>
    <row r="208" spans="1:2">
      <c r="A208" s="26">
        <v>7.99</v>
      </c>
      <c r="B208">
        <v>467</v>
      </c>
    </row>
    <row r="209" spans="1:2">
      <c r="A209" s="26">
        <v>8</v>
      </c>
      <c r="B209">
        <v>465</v>
      </c>
    </row>
    <row r="210" spans="1:2">
      <c r="A210" s="26">
        <v>8.01</v>
      </c>
      <c r="B210">
        <v>463</v>
      </c>
    </row>
    <row r="211" spans="1:2">
      <c r="A211" s="26">
        <v>8.02</v>
      </c>
      <c r="B211">
        <v>461</v>
      </c>
    </row>
    <row r="212" spans="1:2">
      <c r="A212" s="26">
        <v>8.0299999999999994</v>
      </c>
      <c r="B212">
        <v>459</v>
      </c>
    </row>
    <row r="213" spans="1:2">
      <c r="A213" s="26">
        <v>8.0399999999999991</v>
      </c>
      <c r="B213">
        <v>458</v>
      </c>
    </row>
    <row r="214" spans="1:2">
      <c r="A214" s="26">
        <v>8.0500000000000007</v>
      </c>
      <c r="B214">
        <v>456</v>
      </c>
    </row>
    <row r="215" spans="1:2">
      <c r="A215" s="26">
        <v>8.06</v>
      </c>
      <c r="B215">
        <v>454</v>
      </c>
    </row>
    <row r="216" spans="1:2">
      <c r="A216" s="26">
        <v>8.07</v>
      </c>
      <c r="B216">
        <v>452</v>
      </c>
    </row>
    <row r="217" spans="1:2">
      <c r="A217" s="26">
        <v>8.08</v>
      </c>
      <c r="B217">
        <v>450</v>
      </c>
    </row>
    <row r="218" spans="1:2">
      <c r="A218" s="26">
        <v>8.09</v>
      </c>
      <c r="B218">
        <v>449</v>
      </c>
    </row>
    <row r="219" spans="1:2">
      <c r="A219" s="26">
        <v>8.1</v>
      </c>
      <c r="B219">
        <v>447</v>
      </c>
    </row>
    <row r="220" spans="1:2">
      <c r="A220" s="26">
        <v>8.11</v>
      </c>
      <c r="B220">
        <v>445</v>
      </c>
    </row>
    <row r="221" spans="1:2">
      <c r="A221" s="26">
        <v>8.1199999999999992</v>
      </c>
      <c r="B221">
        <v>443</v>
      </c>
    </row>
    <row r="222" spans="1:2">
      <c r="A222" s="26">
        <v>8.1300000000000008</v>
      </c>
      <c r="B222">
        <v>441</v>
      </c>
    </row>
    <row r="223" spans="1:2">
      <c r="A223" s="26">
        <v>8.14</v>
      </c>
      <c r="B223">
        <v>440</v>
      </c>
    </row>
    <row r="224" spans="1:2">
      <c r="A224" s="26">
        <v>8.15</v>
      </c>
      <c r="B224">
        <v>438</v>
      </c>
    </row>
    <row r="225" spans="1:2">
      <c r="A225" s="26">
        <v>8.16</v>
      </c>
      <c r="B225">
        <v>436</v>
      </c>
    </row>
    <row r="226" spans="1:2">
      <c r="A226" s="26">
        <v>8.17</v>
      </c>
      <c r="B226">
        <v>434</v>
      </c>
    </row>
    <row r="227" spans="1:2">
      <c r="A227" s="26">
        <v>8.18</v>
      </c>
      <c r="B227">
        <v>432</v>
      </c>
    </row>
    <row r="228" spans="1:2">
      <c r="A228" s="26">
        <v>8.19</v>
      </c>
      <c r="B228">
        <v>431</v>
      </c>
    </row>
    <row r="229" spans="1:2">
      <c r="A229" s="26">
        <v>8.1999999999999993</v>
      </c>
      <c r="B229">
        <v>429</v>
      </c>
    </row>
    <row r="230" spans="1:2">
      <c r="A230" s="26">
        <v>8.2100000000000009</v>
      </c>
      <c r="B230">
        <v>427</v>
      </c>
    </row>
    <row r="231" spans="1:2">
      <c r="A231" s="26">
        <v>8.2200000000000006</v>
      </c>
      <c r="B231">
        <v>425</v>
      </c>
    </row>
    <row r="232" spans="1:2">
      <c r="A232" s="26">
        <v>8.23</v>
      </c>
      <c r="B232">
        <v>423</v>
      </c>
    </row>
    <row r="233" spans="1:2">
      <c r="A233" s="26">
        <v>8.24</v>
      </c>
      <c r="B233">
        <v>422</v>
      </c>
    </row>
    <row r="234" spans="1:2">
      <c r="A234" s="26">
        <v>8.25</v>
      </c>
      <c r="B234">
        <v>420</v>
      </c>
    </row>
    <row r="235" spans="1:2">
      <c r="A235" s="26">
        <v>8.26</v>
      </c>
      <c r="B235">
        <v>418</v>
      </c>
    </row>
    <row r="236" spans="1:2">
      <c r="A236" s="26">
        <v>8.27</v>
      </c>
      <c r="B236">
        <v>417</v>
      </c>
    </row>
    <row r="237" spans="1:2">
      <c r="A237" s="26">
        <v>8.2799999999999994</v>
      </c>
      <c r="B237">
        <v>415</v>
      </c>
    </row>
    <row r="238" spans="1:2">
      <c r="A238" s="26">
        <v>8.2899999999999991</v>
      </c>
      <c r="B238">
        <v>413</v>
      </c>
    </row>
    <row r="239" spans="1:2">
      <c r="A239" s="26">
        <v>8.3000000000000007</v>
      </c>
      <c r="B239">
        <v>411</v>
      </c>
    </row>
    <row r="240" spans="1:2">
      <c r="A240" s="26">
        <v>8.31</v>
      </c>
      <c r="B240">
        <v>410</v>
      </c>
    </row>
    <row r="241" spans="1:2">
      <c r="A241" s="26">
        <v>8.32</v>
      </c>
      <c r="B241">
        <v>408</v>
      </c>
    </row>
    <row r="242" spans="1:2">
      <c r="A242" s="26">
        <v>8.33</v>
      </c>
      <c r="B242">
        <v>406</v>
      </c>
    </row>
    <row r="243" spans="1:2">
      <c r="A243" s="26">
        <v>8.34</v>
      </c>
      <c r="B243">
        <v>405</v>
      </c>
    </row>
    <row r="244" spans="1:2">
      <c r="A244" s="26">
        <v>8.35</v>
      </c>
      <c r="B244">
        <v>403</v>
      </c>
    </row>
    <row r="245" spans="1:2">
      <c r="A245" s="26">
        <v>8.36</v>
      </c>
      <c r="B245">
        <v>401</v>
      </c>
    </row>
    <row r="246" spans="1:2">
      <c r="A246" s="26">
        <v>8.3699999999999992</v>
      </c>
      <c r="B246">
        <v>400</v>
      </c>
    </row>
    <row r="247" spans="1:2">
      <c r="A247" s="26">
        <v>8.3800000000000008</v>
      </c>
      <c r="B247">
        <v>398</v>
      </c>
    </row>
    <row r="248" spans="1:2">
      <c r="A248" s="26">
        <v>8.39</v>
      </c>
      <c r="B248">
        <v>396</v>
      </c>
    </row>
    <row r="249" spans="1:2">
      <c r="A249" s="26">
        <v>8.4</v>
      </c>
      <c r="B249">
        <v>394</v>
      </c>
    </row>
    <row r="250" spans="1:2">
      <c r="A250" s="26">
        <v>8.41</v>
      </c>
      <c r="B250">
        <v>393</v>
      </c>
    </row>
    <row r="251" spans="1:2">
      <c r="A251" s="26">
        <v>8.42</v>
      </c>
      <c r="B251">
        <v>391</v>
      </c>
    </row>
    <row r="252" spans="1:2">
      <c r="A252" s="26">
        <v>8.43</v>
      </c>
      <c r="B252">
        <v>389</v>
      </c>
    </row>
    <row r="253" spans="1:2">
      <c r="A253" s="26">
        <v>8.44</v>
      </c>
      <c r="B253">
        <v>388</v>
      </c>
    </row>
    <row r="254" spans="1:2">
      <c r="A254" s="26">
        <v>8.4499999999999993</v>
      </c>
      <c r="B254">
        <v>386</v>
      </c>
    </row>
    <row r="255" spans="1:2">
      <c r="A255" s="26">
        <v>8.4600000000000009</v>
      </c>
      <c r="B255">
        <v>385</v>
      </c>
    </row>
    <row r="256" spans="1:2">
      <c r="A256" s="26">
        <v>8.4700000000000006</v>
      </c>
      <c r="B256">
        <v>383</v>
      </c>
    </row>
    <row r="257" spans="1:2">
      <c r="A257" s="26">
        <v>8.48</v>
      </c>
      <c r="B257">
        <v>381</v>
      </c>
    </row>
    <row r="258" spans="1:2">
      <c r="A258" s="26">
        <v>8.49</v>
      </c>
      <c r="B258">
        <v>380</v>
      </c>
    </row>
    <row r="259" spans="1:2">
      <c r="A259" s="26">
        <v>8.5</v>
      </c>
      <c r="B259">
        <v>378</v>
      </c>
    </row>
    <row r="260" spans="1:2">
      <c r="A260" s="26">
        <v>8.51</v>
      </c>
      <c r="B260">
        <v>377</v>
      </c>
    </row>
    <row r="261" spans="1:2">
      <c r="A261" s="26">
        <v>8.52</v>
      </c>
      <c r="B261">
        <v>375</v>
      </c>
    </row>
    <row r="262" spans="1:2">
      <c r="A262" s="26">
        <v>8.5299999999999994</v>
      </c>
      <c r="B262">
        <v>373</v>
      </c>
    </row>
    <row r="263" spans="1:2">
      <c r="A263" s="26">
        <v>8.5399999999999991</v>
      </c>
      <c r="B263">
        <v>372</v>
      </c>
    </row>
    <row r="264" spans="1:2">
      <c r="A264" s="26">
        <v>8.5500000000000007</v>
      </c>
      <c r="B264">
        <v>370</v>
      </c>
    </row>
    <row r="265" spans="1:2">
      <c r="A265" s="26">
        <v>8.56</v>
      </c>
      <c r="B265">
        <v>369</v>
      </c>
    </row>
    <row r="266" spans="1:2">
      <c r="A266" s="26">
        <v>8.57</v>
      </c>
      <c r="B266">
        <v>367</v>
      </c>
    </row>
    <row r="267" spans="1:2">
      <c r="A267" s="26">
        <v>8.58</v>
      </c>
      <c r="B267">
        <v>365</v>
      </c>
    </row>
    <row r="268" spans="1:2">
      <c r="A268" s="26">
        <v>8.59</v>
      </c>
      <c r="B268">
        <v>364</v>
      </c>
    </row>
    <row r="269" spans="1:2">
      <c r="A269" s="26">
        <v>8.6</v>
      </c>
      <c r="B269">
        <v>362</v>
      </c>
    </row>
    <row r="270" spans="1:2">
      <c r="A270" s="26">
        <v>8.61</v>
      </c>
      <c r="B270">
        <v>361</v>
      </c>
    </row>
    <row r="271" spans="1:2">
      <c r="A271" s="26">
        <v>8.6199999999999992</v>
      </c>
      <c r="B271">
        <v>359</v>
      </c>
    </row>
    <row r="272" spans="1:2">
      <c r="A272" s="26">
        <v>8.6300000000000008</v>
      </c>
      <c r="B272">
        <v>357</v>
      </c>
    </row>
    <row r="273" spans="1:2">
      <c r="A273" s="26">
        <v>8.64</v>
      </c>
      <c r="B273">
        <v>356</v>
      </c>
    </row>
    <row r="274" spans="1:2">
      <c r="A274" s="26">
        <v>8.65</v>
      </c>
      <c r="B274">
        <v>354</v>
      </c>
    </row>
    <row r="275" spans="1:2">
      <c r="A275" s="26">
        <v>8.66</v>
      </c>
      <c r="B275">
        <v>353</v>
      </c>
    </row>
    <row r="276" spans="1:2">
      <c r="A276" s="26">
        <v>8.67</v>
      </c>
      <c r="B276">
        <v>351</v>
      </c>
    </row>
    <row r="277" spans="1:2">
      <c r="A277" s="26">
        <v>8.68</v>
      </c>
      <c r="B277">
        <v>349</v>
      </c>
    </row>
    <row r="278" spans="1:2">
      <c r="A278" s="26">
        <v>8.69</v>
      </c>
      <c r="B278">
        <v>348</v>
      </c>
    </row>
    <row r="279" spans="1:2">
      <c r="A279" s="26">
        <v>8.6999999999999993</v>
      </c>
      <c r="B279">
        <v>346</v>
      </c>
    </row>
    <row r="280" spans="1:2">
      <c r="A280" s="26">
        <v>8.7100000000000009</v>
      </c>
      <c r="B280">
        <v>345</v>
      </c>
    </row>
    <row r="281" spans="1:2">
      <c r="A281" s="26">
        <v>8.7200000000000006</v>
      </c>
      <c r="B281">
        <v>343</v>
      </c>
    </row>
    <row r="282" spans="1:2">
      <c r="A282" s="26">
        <v>8.73</v>
      </c>
      <c r="B282">
        <v>341</v>
      </c>
    </row>
    <row r="283" spans="1:2">
      <c r="A283" s="26">
        <v>8.74</v>
      </c>
      <c r="B283">
        <v>340</v>
      </c>
    </row>
    <row r="284" spans="1:2">
      <c r="A284" s="26">
        <v>8.75</v>
      </c>
      <c r="B284">
        <v>338</v>
      </c>
    </row>
    <row r="285" spans="1:2">
      <c r="A285" s="26">
        <v>8.76</v>
      </c>
      <c r="B285">
        <v>337</v>
      </c>
    </row>
    <row r="286" spans="1:2">
      <c r="A286" s="26">
        <v>8.77</v>
      </c>
      <c r="B286">
        <v>335</v>
      </c>
    </row>
    <row r="287" spans="1:2">
      <c r="A287" s="26">
        <v>8.7799999999999994</v>
      </c>
      <c r="B287">
        <v>334</v>
      </c>
    </row>
    <row r="288" spans="1:2">
      <c r="A288" s="26">
        <v>8.7899999999999991</v>
      </c>
      <c r="B288">
        <v>332</v>
      </c>
    </row>
    <row r="289" spans="1:2">
      <c r="A289" s="26">
        <v>8.8000000000000007</v>
      </c>
      <c r="B289">
        <v>331</v>
      </c>
    </row>
    <row r="290" spans="1:2">
      <c r="A290" s="26">
        <v>8.81</v>
      </c>
      <c r="B290">
        <v>329</v>
      </c>
    </row>
    <row r="291" spans="1:2">
      <c r="A291" s="26">
        <v>8.82</v>
      </c>
      <c r="B291">
        <v>328</v>
      </c>
    </row>
    <row r="292" spans="1:2">
      <c r="A292" s="26">
        <v>8.83</v>
      </c>
      <c r="B292">
        <v>326</v>
      </c>
    </row>
    <row r="293" spans="1:2">
      <c r="A293" s="26">
        <v>8.84</v>
      </c>
      <c r="B293">
        <v>325</v>
      </c>
    </row>
    <row r="294" spans="1:2">
      <c r="A294" s="26">
        <v>8.85</v>
      </c>
      <c r="B294">
        <v>323</v>
      </c>
    </row>
    <row r="295" spans="1:2">
      <c r="A295" s="26">
        <v>8.86</v>
      </c>
      <c r="B295">
        <v>322</v>
      </c>
    </row>
    <row r="296" spans="1:2">
      <c r="A296" s="26">
        <v>8.8699999999999992</v>
      </c>
      <c r="B296">
        <v>320</v>
      </c>
    </row>
    <row r="297" spans="1:2">
      <c r="A297" s="26">
        <v>8.8800000000000008</v>
      </c>
      <c r="B297">
        <v>319</v>
      </c>
    </row>
    <row r="298" spans="1:2">
      <c r="A298" s="26">
        <v>8.89</v>
      </c>
      <c r="B298">
        <v>317</v>
      </c>
    </row>
    <row r="299" spans="1:2">
      <c r="A299" s="26">
        <v>8.9</v>
      </c>
      <c r="B299">
        <v>316</v>
      </c>
    </row>
    <row r="300" spans="1:2">
      <c r="A300" s="26">
        <v>8.91</v>
      </c>
      <c r="B300">
        <v>314</v>
      </c>
    </row>
    <row r="301" spans="1:2">
      <c r="A301" s="26">
        <v>8.92</v>
      </c>
      <c r="B301">
        <v>313</v>
      </c>
    </row>
    <row r="302" spans="1:2">
      <c r="A302" s="26">
        <v>8.93</v>
      </c>
      <c r="B302">
        <v>311</v>
      </c>
    </row>
    <row r="303" spans="1:2">
      <c r="A303" s="26">
        <v>8.94</v>
      </c>
      <c r="B303">
        <v>310</v>
      </c>
    </row>
    <row r="304" spans="1:2">
      <c r="A304" s="26">
        <v>8.9499999999999993</v>
      </c>
      <c r="B304">
        <v>309</v>
      </c>
    </row>
    <row r="305" spans="1:2">
      <c r="A305" s="26">
        <v>8.9600000000000009</v>
      </c>
      <c r="B305">
        <v>307</v>
      </c>
    </row>
    <row r="306" spans="1:2">
      <c r="A306" s="26">
        <v>8.9700000000000006</v>
      </c>
      <c r="B306">
        <v>306</v>
      </c>
    </row>
    <row r="307" spans="1:2">
      <c r="A307" s="26">
        <v>8.98</v>
      </c>
      <c r="B307">
        <v>305</v>
      </c>
    </row>
    <row r="308" spans="1:2">
      <c r="A308" s="26">
        <v>8.99</v>
      </c>
      <c r="B308">
        <v>303</v>
      </c>
    </row>
    <row r="309" spans="1:2">
      <c r="A309" s="26">
        <v>9</v>
      </c>
      <c r="B309">
        <v>302</v>
      </c>
    </row>
    <row r="310" spans="1:2">
      <c r="A310" s="26">
        <v>9.01</v>
      </c>
      <c r="B310">
        <v>301</v>
      </c>
    </row>
    <row r="311" spans="1:2">
      <c r="A311" s="26">
        <v>9.02</v>
      </c>
      <c r="B311">
        <v>299</v>
      </c>
    </row>
    <row r="312" spans="1:2">
      <c r="A312" s="26">
        <v>9.0299999999999994</v>
      </c>
      <c r="B312">
        <v>298</v>
      </c>
    </row>
    <row r="313" spans="1:2">
      <c r="A313" s="26">
        <v>9.0399999999999991</v>
      </c>
      <c r="B313">
        <v>297</v>
      </c>
    </row>
    <row r="314" spans="1:2">
      <c r="A314" s="26">
        <v>9.0500000000000007</v>
      </c>
      <c r="B314">
        <v>296</v>
      </c>
    </row>
    <row r="315" spans="1:2">
      <c r="A315" s="26">
        <v>9.06</v>
      </c>
      <c r="B315">
        <v>294</v>
      </c>
    </row>
    <row r="316" spans="1:2">
      <c r="A316" s="26">
        <v>9.07</v>
      </c>
      <c r="B316">
        <v>293</v>
      </c>
    </row>
    <row r="317" spans="1:2">
      <c r="A317" s="26">
        <v>9.08</v>
      </c>
      <c r="B317">
        <v>292</v>
      </c>
    </row>
    <row r="318" spans="1:2">
      <c r="A318" s="26">
        <v>9.09</v>
      </c>
      <c r="B318">
        <v>290</v>
      </c>
    </row>
    <row r="319" spans="1:2">
      <c r="A319" s="26">
        <v>9.1</v>
      </c>
      <c r="B319">
        <v>289</v>
      </c>
    </row>
    <row r="320" spans="1:2">
      <c r="A320" s="26">
        <v>9.11</v>
      </c>
      <c r="B320">
        <v>288</v>
      </c>
    </row>
    <row r="321" spans="1:2">
      <c r="A321" s="26">
        <v>9.1199999999999992</v>
      </c>
      <c r="B321">
        <v>286</v>
      </c>
    </row>
    <row r="322" spans="1:2">
      <c r="A322" s="26">
        <v>9.1300000000000008</v>
      </c>
      <c r="B322">
        <v>285</v>
      </c>
    </row>
    <row r="323" spans="1:2">
      <c r="A323" s="26">
        <v>9.14</v>
      </c>
      <c r="B323">
        <v>284</v>
      </c>
    </row>
    <row r="324" spans="1:2">
      <c r="A324" s="26">
        <v>9.15</v>
      </c>
      <c r="B324">
        <v>283</v>
      </c>
    </row>
    <row r="325" spans="1:2">
      <c r="A325" s="26">
        <v>9.16</v>
      </c>
      <c r="B325">
        <v>282</v>
      </c>
    </row>
    <row r="326" spans="1:2">
      <c r="A326" s="26">
        <v>9.17</v>
      </c>
      <c r="B326">
        <v>280</v>
      </c>
    </row>
    <row r="327" spans="1:2">
      <c r="A327" s="26">
        <v>9.18</v>
      </c>
      <c r="B327">
        <v>279</v>
      </c>
    </row>
    <row r="328" spans="1:2">
      <c r="A328" s="26">
        <v>9.19</v>
      </c>
      <c r="B328">
        <v>278</v>
      </c>
    </row>
    <row r="329" spans="1:2">
      <c r="A329" s="26">
        <v>9.1999999999999993</v>
      </c>
      <c r="B329">
        <v>277</v>
      </c>
    </row>
    <row r="330" spans="1:2">
      <c r="A330" s="26">
        <v>9.2100000000000009</v>
      </c>
      <c r="B330">
        <v>276</v>
      </c>
    </row>
    <row r="331" spans="1:2">
      <c r="A331" s="26">
        <v>9.2200000000000006</v>
      </c>
      <c r="B331">
        <v>274</v>
      </c>
    </row>
    <row r="332" spans="1:2">
      <c r="A332" s="26">
        <v>9.23</v>
      </c>
      <c r="B332">
        <v>273</v>
      </c>
    </row>
    <row r="333" spans="1:2">
      <c r="A333" s="26">
        <v>9.24</v>
      </c>
      <c r="B333">
        <v>272</v>
      </c>
    </row>
    <row r="334" spans="1:2">
      <c r="A334" s="26">
        <v>9.25</v>
      </c>
      <c r="B334">
        <v>271</v>
      </c>
    </row>
    <row r="335" spans="1:2">
      <c r="A335" s="26">
        <v>9.26</v>
      </c>
      <c r="B335">
        <v>270</v>
      </c>
    </row>
    <row r="336" spans="1:2">
      <c r="A336" s="26">
        <v>9.27</v>
      </c>
      <c r="B336">
        <v>268</v>
      </c>
    </row>
    <row r="337" spans="1:2">
      <c r="A337" s="26">
        <v>9.2799999999999994</v>
      </c>
      <c r="B337">
        <v>267</v>
      </c>
    </row>
    <row r="338" spans="1:2">
      <c r="A338" s="26">
        <v>9.2899999999999991</v>
      </c>
      <c r="B338">
        <v>266</v>
      </c>
    </row>
    <row r="339" spans="1:2">
      <c r="A339" s="26">
        <v>9.3000000000000007</v>
      </c>
      <c r="B339">
        <v>265</v>
      </c>
    </row>
    <row r="340" spans="1:2">
      <c r="A340" s="26">
        <v>9.31</v>
      </c>
      <c r="B340">
        <v>264</v>
      </c>
    </row>
    <row r="341" spans="1:2">
      <c r="A341" s="26">
        <v>9.32</v>
      </c>
      <c r="B341">
        <v>262</v>
      </c>
    </row>
    <row r="342" spans="1:2">
      <c r="A342" s="26">
        <v>9.33</v>
      </c>
      <c r="B342">
        <v>261</v>
      </c>
    </row>
    <row r="343" spans="1:2">
      <c r="A343" s="26">
        <v>9.34</v>
      </c>
      <c r="B343">
        <v>260</v>
      </c>
    </row>
    <row r="344" spans="1:2">
      <c r="A344" s="26">
        <v>9.35</v>
      </c>
      <c r="B344">
        <v>259</v>
      </c>
    </row>
    <row r="345" spans="1:2">
      <c r="A345" s="26">
        <v>9.36</v>
      </c>
      <c r="B345">
        <v>258</v>
      </c>
    </row>
    <row r="346" spans="1:2">
      <c r="A346" s="26">
        <v>9.3699999999999992</v>
      </c>
      <c r="B346">
        <v>256</v>
      </c>
    </row>
    <row r="347" spans="1:2">
      <c r="A347" s="26">
        <v>9.3800000000000008</v>
      </c>
      <c r="B347">
        <v>255</v>
      </c>
    </row>
    <row r="348" spans="1:2">
      <c r="A348" s="26">
        <v>9.39</v>
      </c>
      <c r="B348">
        <v>254</v>
      </c>
    </row>
    <row r="349" spans="1:2">
      <c r="A349" s="26">
        <v>9.4</v>
      </c>
      <c r="B349">
        <v>253</v>
      </c>
    </row>
    <row r="350" spans="1:2">
      <c r="A350" s="26">
        <v>9.41</v>
      </c>
      <c r="B350">
        <v>252</v>
      </c>
    </row>
    <row r="351" spans="1:2">
      <c r="A351" s="26">
        <v>9.42</v>
      </c>
      <c r="B351">
        <v>250</v>
      </c>
    </row>
    <row r="352" spans="1:2">
      <c r="A352" s="26">
        <v>9.43</v>
      </c>
      <c r="B352">
        <v>249</v>
      </c>
    </row>
    <row r="353" spans="1:2">
      <c r="A353" s="26">
        <v>9.44</v>
      </c>
      <c r="B353">
        <v>248</v>
      </c>
    </row>
    <row r="354" spans="1:2">
      <c r="A354" s="26">
        <v>9.4499999999999993</v>
      </c>
      <c r="B354">
        <v>247</v>
      </c>
    </row>
    <row r="355" spans="1:2">
      <c r="A355" s="26">
        <v>9.4600000000000009</v>
      </c>
      <c r="B355">
        <v>246</v>
      </c>
    </row>
    <row r="356" spans="1:2">
      <c r="A356" s="26">
        <v>9.4700000000000006</v>
      </c>
      <c r="B356">
        <v>244</v>
      </c>
    </row>
    <row r="357" spans="1:2">
      <c r="A357" s="26">
        <v>9.48</v>
      </c>
      <c r="B357">
        <v>243</v>
      </c>
    </row>
    <row r="358" spans="1:2">
      <c r="A358" s="26">
        <v>9.49</v>
      </c>
      <c r="B358">
        <v>242</v>
      </c>
    </row>
    <row r="359" spans="1:2">
      <c r="A359" s="26">
        <v>9.5</v>
      </c>
      <c r="B359">
        <v>241</v>
      </c>
    </row>
    <row r="360" spans="1:2">
      <c r="A360" s="26">
        <v>9.51</v>
      </c>
      <c r="B360">
        <v>240</v>
      </c>
    </row>
    <row r="361" spans="1:2">
      <c r="A361" s="26">
        <v>9.52</v>
      </c>
      <c r="B361">
        <v>238</v>
      </c>
    </row>
    <row r="362" spans="1:2">
      <c r="A362" s="26">
        <v>9.5299999999999994</v>
      </c>
      <c r="B362">
        <v>237</v>
      </c>
    </row>
    <row r="363" spans="1:2">
      <c r="A363" s="26">
        <v>9.5399999999999991</v>
      </c>
      <c r="B363">
        <v>236</v>
      </c>
    </row>
    <row r="364" spans="1:2">
      <c r="A364" s="26">
        <v>9.5500000000000007</v>
      </c>
      <c r="B364">
        <v>235</v>
      </c>
    </row>
    <row r="365" spans="1:2">
      <c r="A365" s="26">
        <v>9.56</v>
      </c>
      <c r="B365">
        <v>234</v>
      </c>
    </row>
    <row r="366" spans="1:2">
      <c r="A366" s="26">
        <v>9.57</v>
      </c>
      <c r="B366">
        <v>232</v>
      </c>
    </row>
    <row r="367" spans="1:2">
      <c r="A367" s="26">
        <v>9.58</v>
      </c>
      <c r="B367">
        <v>231</v>
      </c>
    </row>
    <row r="368" spans="1:2">
      <c r="A368" s="26">
        <v>9.59</v>
      </c>
      <c r="B368">
        <v>230</v>
      </c>
    </row>
    <row r="369" spans="1:2">
      <c r="A369" s="26">
        <v>9.6</v>
      </c>
      <c r="B369">
        <v>229</v>
      </c>
    </row>
    <row r="370" spans="1:2">
      <c r="A370" s="26">
        <v>9.61</v>
      </c>
      <c r="B370">
        <v>228</v>
      </c>
    </row>
    <row r="371" spans="1:2">
      <c r="A371" s="26">
        <v>9.6199999999999992</v>
      </c>
      <c r="B371">
        <v>226</v>
      </c>
    </row>
    <row r="372" spans="1:2">
      <c r="A372" s="26">
        <v>9.6300000000000008</v>
      </c>
      <c r="B372">
        <v>225</v>
      </c>
    </row>
    <row r="373" spans="1:2">
      <c r="A373" s="26">
        <v>9.64</v>
      </c>
      <c r="B373">
        <v>224</v>
      </c>
    </row>
    <row r="374" spans="1:2">
      <c r="A374" s="26">
        <v>9.65</v>
      </c>
      <c r="B374">
        <v>223</v>
      </c>
    </row>
    <row r="375" spans="1:2">
      <c r="A375" s="26">
        <v>9.66</v>
      </c>
      <c r="B375">
        <v>222</v>
      </c>
    </row>
    <row r="376" spans="1:2">
      <c r="A376" s="26">
        <v>9.67</v>
      </c>
      <c r="B376">
        <v>221</v>
      </c>
    </row>
    <row r="377" spans="1:2">
      <c r="A377" s="26">
        <v>9.68</v>
      </c>
      <c r="B377">
        <v>220</v>
      </c>
    </row>
    <row r="378" spans="1:2">
      <c r="A378" s="26">
        <v>9.69</v>
      </c>
      <c r="B378">
        <v>219</v>
      </c>
    </row>
    <row r="379" spans="1:2">
      <c r="A379" s="26">
        <v>9.6999999999999993</v>
      </c>
      <c r="B379">
        <v>218</v>
      </c>
    </row>
    <row r="380" spans="1:2">
      <c r="A380" s="26">
        <v>9.7100000000000009</v>
      </c>
      <c r="B380">
        <v>217</v>
      </c>
    </row>
    <row r="381" spans="1:2">
      <c r="A381" s="26">
        <v>9.7200000000000006</v>
      </c>
      <c r="B381">
        <v>216</v>
      </c>
    </row>
    <row r="382" spans="1:2">
      <c r="A382" s="26">
        <v>9.73</v>
      </c>
      <c r="B382">
        <v>215</v>
      </c>
    </row>
    <row r="383" spans="1:2">
      <c r="A383" s="26">
        <v>9.74</v>
      </c>
      <c r="B383">
        <v>214</v>
      </c>
    </row>
    <row r="384" spans="1:2">
      <c r="A384" s="26">
        <v>9.75</v>
      </c>
      <c r="B384">
        <v>213</v>
      </c>
    </row>
    <row r="385" spans="1:2">
      <c r="A385" s="26">
        <v>9.76</v>
      </c>
      <c r="B385">
        <v>212</v>
      </c>
    </row>
    <row r="386" spans="1:2">
      <c r="A386" s="26">
        <v>9.77</v>
      </c>
      <c r="B386">
        <v>211</v>
      </c>
    </row>
    <row r="387" spans="1:2">
      <c r="A387" s="26">
        <v>9.7799999999999994</v>
      </c>
      <c r="B387">
        <v>210</v>
      </c>
    </row>
    <row r="388" spans="1:2">
      <c r="A388" s="26">
        <v>9.7899999999999991</v>
      </c>
      <c r="B388">
        <v>209</v>
      </c>
    </row>
    <row r="389" spans="1:2">
      <c r="A389" s="26">
        <v>9.8000000000000007</v>
      </c>
      <c r="B389">
        <v>208</v>
      </c>
    </row>
    <row r="390" spans="1:2">
      <c r="A390" s="26">
        <v>9.81</v>
      </c>
      <c r="B390">
        <v>207</v>
      </c>
    </row>
    <row r="391" spans="1:2">
      <c r="A391" s="26">
        <v>9.82</v>
      </c>
      <c r="B391">
        <v>206</v>
      </c>
    </row>
    <row r="392" spans="1:2">
      <c r="A392" s="26">
        <v>9.83</v>
      </c>
      <c r="B392">
        <v>205</v>
      </c>
    </row>
    <row r="393" spans="1:2">
      <c r="A393" s="26">
        <v>9.84</v>
      </c>
      <c r="B393">
        <v>204</v>
      </c>
    </row>
    <row r="394" spans="1:2">
      <c r="A394" s="26">
        <v>9.85</v>
      </c>
      <c r="B394">
        <v>203</v>
      </c>
    </row>
    <row r="395" spans="1:2">
      <c r="A395" s="26">
        <v>9.86</v>
      </c>
      <c r="B395">
        <v>202</v>
      </c>
    </row>
    <row r="396" spans="1:2">
      <c r="A396" s="26">
        <v>9.8699999999999992</v>
      </c>
      <c r="B396">
        <v>201</v>
      </c>
    </row>
    <row r="397" spans="1:2">
      <c r="A397" s="26">
        <v>9.8800000000000008</v>
      </c>
      <c r="B397">
        <v>200</v>
      </c>
    </row>
    <row r="398" spans="1:2">
      <c r="A398" s="26">
        <v>9.89</v>
      </c>
      <c r="B398">
        <v>199</v>
      </c>
    </row>
    <row r="399" spans="1:2">
      <c r="A399" s="26">
        <v>9.9</v>
      </c>
      <c r="B399">
        <v>198</v>
      </c>
    </row>
    <row r="400" spans="1:2">
      <c r="A400" s="26">
        <v>9.91</v>
      </c>
      <c r="B400">
        <v>197</v>
      </c>
    </row>
    <row r="401" spans="1:2">
      <c r="A401" s="26">
        <v>9.92</v>
      </c>
      <c r="B401">
        <v>196</v>
      </c>
    </row>
    <row r="402" spans="1:2">
      <c r="A402" s="26">
        <v>9.93</v>
      </c>
      <c r="B402">
        <v>195</v>
      </c>
    </row>
    <row r="403" spans="1:2">
      <c r="A403" s="26">
        <v>9.94</v>
      </c>
      <c r="B403">
        <v>194</v>
      </c>
    </row>
    <row r="404" spans="1:2">
      <c r="A404" s="26">
        <v>9.9499999999999993</v>
      </c>
      <c r="B404">
        <v>193</v>
      </c>
    </row>
    <row r="405" spans="1:2">
      <c r="A405" s="26">
        <v>9.9600000000000009</v>
      </c>
      <c r="B405">
        <v>192</v>
      </c>
    </row>
    <row r="406" spans="1:2">
      <c r="A406" s="26">
        <v>9.9700000000000006</v>
      </c>
      <c r="B406">
        <v>191</v>
      </c>
    </row>
    <row r="407" spans="1:2">
      <c r="A407" s="26">
        <v>9.98</v>
      </c>
      <c r="B407">
        <v>190</v>
      </c>
    </row>
    <row r="408" spans="1:2">
      <c r="A408" s="26">
        <v>9.99</v>
      </c>
      <c r="B408">
        <v>189</v>
      </c>
    </row>
    <row r="409" spans="1:2">
      <c r="A409" s="26">
        <v>10</v>
      </c>
      <c r="B409">
        <v>188</v>
      </c>
    </row>
    <row r="410" spans="1:2">
      <c r="A410" s="26">
        <v>10.01</v>
      </c>
      <c r="B410">
        <v>187</v>
      </c>
    </row>
    <row r="411" spans="1:2">
      <c r="A411" s="26">
        <v>10.02</v>
      </c>
      <c r="B411">
        <v>186</v>
      </c>
    </row>
    <row r="412" spans="1:2">
      <c r="A412" s="26">
        <v>10.029999999999999</v>
      </c>
      <c r="B412">
        <v>185</v>
      </c>
    </row>
    <row r="413" spans="1:2">
      <c r="A413" s="26">
        <v>10.039999999999999</v>
      </c>
      <c r="B413">
        <v>184</v>
      </c>
    </row>
    <row r="414" spans="1:2">
      <c r="A414" s="26">
        <v>10.050000000000001</v>
      </c>
      <c r="B414">
        <v>183</v>
      </c>
    </row>
    <row r="415" spans="1:2">
      <c r="A415" s="26">
        <v>10.06</v>
      </c>
      <c r="B415">
        <v>182</v>
      </c>
    </row>
    <row r="416" spans="1:2">
      <c r="A416" s="26">
        <v>10.07</v>
      </c>
      <c r="B416">
        <v>181</v>
      </c>
    </row>
    <row r="417" spans="1:2">
      <c r="A417" s="26">
        <v>10.09</v>
      </c>
      <c r="B417">
        <v>180</v>
      </c>
    </row>
    <row r="418" spans="1:2">
      <c r="A418" s="26">
        <v>10.1</v>
      </c>
      <c r="B418">
        <v>179</v>
      </c>
    </row>
    <row r="419" spans="1:2">
      <c r="A419" s="26">
        <v>10.11</v>
      </c>
      <c r="B419">
        <v>178</v>
      </c>
    </row>
    <row r="420" spans="1:2">
      <c r="A420" s="26">
        <v>10.119999999999999</v>
      </c>
      <c r="B420">
        <v>177</v>
      </c>
    </row>
    <row r="421" spans="1:2">
      <c r="A421" s="26">
        <v>10.130000000000001</v>
      </c>
      <c r="B421">
        <v>176</v>
      </c>
    </row>
    <row r="422" spans="1:2">
      <c r="A422" s="26">
        <v>10.14</v>
      </c>
      <c r="B422">
        <v>175</v>
      </c>
    </row>
    <row r="423" spans="1:2">
      <c r="A423" s="26">
        <v>10.15</v>
      </c>
      <c r="B423">
        <v>174</v>
      </c>
    </row>
    <row r="424" spans="1:2">
      <c r="A424" s="26">
        <v>10.16</v>
      </c>
      <c r="B424">
        <v>173</v>
      </c>
    </row>
    <row r="425" spans="1:2">
      <c r="A425" s="26">
        <v>10.17</v>
      </c>
      <c r="B425">
        <v>172</v>
      </c>
    </row>
    <row r="426" spans="1:2">
      <c r="A426" s="26">
        <v>10.19</v>
      </c>
      <c r="B426">
        <v>171</v>
      </c>
    </row>
    <row r="427" spans="1:2">
      <c r="A427" s="26">
        <v>10.199999999999999</v>
      </c>
      <c r="B427">
        <v>170</v>
      </c>
    </row>
    <row r="428" spans="1:2">
      <c r="A428" s="26">
        <v>10.210000000000001</v>
      </c>
      <c r="B428">
        <v>169</v>
      </c>
    </row>
    <row r="429" spans="1:2">
      <c r="A429" s="26">
        <v>10.220000000000001</v>
      </c>
      <c r="B429">
        <v>168</v>
      </c>
    </row>
    <row r="430" spans="1:2">
      <c r="A430" s="26">
        <v>10.23</v>
      </c>
      <c r="B430">
        <v>167</v>
      </c>
    </row>
    <row r="431" spans="1:2">
      <c r="A431" s="26">
        <v>10.24</v>
      </c>
      <c r="B431">
        <v>166</v>
      </c>
    </row>
    <row r="432" spans="1:2">
      <c r="A432" s="26">
        <v>10.25</v>
      </c>
      <c r="B432">
        <v>165</v>
      </c>
    </row>
    <row r="433" spans="1:2">
      <c r="A433" s="26">
        <v>10.26</v>
      </c>
      <c r="B433">
        <v>164</v>
      </c>
    </row>
    <row r="434" spans="1:2">
      <c r="A434" s="26">
        <v>10.27</v>
      </c>
      <c r="B434">
        <v>163</v>
      </c>
    </row>
    <row r="435" spans="1:2">
      <c r="A435" s="26">
        <v>10.29</v>
      </c>
      <c r="B435">
        <v>162</v>
      </c>
    </row>
    <row r="436" spans="1:2">
      <c r="A436" s="26">
        <v>10.3</v>
      </c>
      <c r="B436">
        <v>161</v>
      </c>
    </row>
    <row r="437" spans="1:2">
      <c r="A437" s="26">
        <v>10.31</v>
      </c>
      <c r="B437">
        <v>160</v>
      </c>
    </row>
    <row r="438" spans="1:2">
      <c r="A438" s="26">
        <v>10.32</v>
      </c>
      <c r="B438">
        <v>159</v>
      </c>
    </row>
    <row r="439" spans="1:2">
      <c r="A439" s="26">
        <v>10.33</v>
      </c>
      <c r="B439">
        <v>158</v>
      </c>
    </row>
    <row r="440" spans="1:2">
      <c r="A440" s="26">
        <v>10.34</v>
      </c>
      <c r="B440">
        <v>157</v>
      </c>
    </row>
    <row r="441" spans="1:2">
      <c r="A441" s="26">
        <v>10.35</v>
      </c>
      <c r="B441">
        <v>156</v>
      </c>
    </row>
    <row r="442" spans="1:2">
      <c r="A442" s="26">
        <v>10.36</v>
      </c>
      <c r="B442">
        <v>155</v>
      </c>
    </row>
    <row r="443" spans="1:2">
      <c r="A443" s="26">
        <v>10.37</v>
      </c>
      <c r="B443">
        <v>154</v>
      </c>
    </row>
    <row r="444" spans="1:2">
      <c r="A444" s="26">
        <v>10.39</v>
      </c>
      <c r="B444">
        <v>153</v>
      </c>
    </row>
    <row r="445" spans="1:2">
      <c r="A445" s="26">
        <v>10.4</v>
      </c>
      <c r="B445">
        <v>152</v>
      </c>
    </row>
    <row r="446" spans="1:2">
      <c r="A446" s="26">
        <v>10.41</v>
      </c>
      <c r="B446">
        <v>151</v>
      </c>
    </row>
    <row r="447" spans="1:2">
      <c r="A447" s="26">
        <v>10.42</v>
      </c>
      <c r="B447">
        <v>150</v>
      </c>
    </row>
    <row r="448" spans="1:2">
      <c r="A448" s="26">
        <v>10.43</v>
      </c>
      <c r="B448">
        <v>149</v>
      </c>
    </row>
    <row r="449" spans="1:2">
      <c r="A449" s="26">
        <v>10.44</v>
      </c>
      <c r="B449">
        <v>148</v>
      </c>
    </row>
    <row r="450" spans="1:2">
      <c r="A450" s="26">
        <v>10.45</v>
      </c>
      <c r="B450">
        <v>147</v>
      </c>
    </row>
    <row r="451" spans="1:2">
      <c r="A451" s="26">
        <v>10.46</v>
      </c>
      <c r="B451">
        <v>146</v>
      </c>
    </row>
    <row r="452" spans="1:2">
      <c r="A452" s="26">
        <v>10.47</v>
      </c>
      <c r="B452">
        <v>145</v>
      </c>
    </row>
    <row r="453" spans="1:2">
      <c r="A453" s="26">
        <v>10.49</v>
      </c>
      <c r="B453">
        <v>144</v>
      </c>
    </row>
    <row r="454" spans="1:2">
      <c r="A454" s="26">
        <v>10.5</v>
      </c>
      <c r="B454">
        <v>143</v>
      </c>
    </row>
    <row r="455" spans="1:2">
      <c r="A455" s="26">
        <v>10.51</v>
      </c>
      <c r="B455">
        <v>142</v>
      </c>
    </row>
    <row r="456" spans="1:2">
      <c r="A456" s="26">
        <v>10.52</v>
      </c>
      <c r="B456">
        <v>141</v>
      </c>
    </row>
    <row r="457" spans="1:2">
      <c r="A457" s="26">
        <v>10.53</v>
      </c>
      <c r="B457">
        <v>140</v>
      </c>
    </row>
    <row r="458" spans="1:2">
      <c r="A458" s="26">
        <v>10.54</v>
      </c>
      <c r="B458">
        <v>139</v>
      </c>
    </row>
    <row r="459" spans="1:2">
      <c r="A459" s="26">
        <v>10.55</v>
      </c>
      <c r="B459">
        <v>138</v>
      </c>
    </row>
    <row r="460" spans="1:2">
      <c r="A460" s="26">
        <v>10.56</v>
      </c>
      <c r="B460">
        <v>137</v>
      </c>
    </row>
    <row r="461" spans="1:2">
      <c r="A461" s="26">
        <v>10.57</v>
      </c>
      <c r="B461">
        <v>136</v>
      </c>
    </row>
    <row r="462" spans="1:2">
      <c r="A462" s="26">
        <v>10.59</v>
      </c>
      <c r="B462">
        <v>135</v>
      </c>
    </row>
    <row r="463" spans="1:2">
      <c r="A463" s="26">
        <v>10.6</v>
      </c>
      <c r="B463">
        <v>134</v>
      </c>
    </row>
    <row r="464" spans="1:2">
      <c r="A464" s="26">
        <v>10.61</v>
      </c>
      <c r="B464">
        <v>133</v>
      </c>
    </row>
    <row r="465" spans="1:2">
      <c r="A465" s="26">
        <v>10.62</v>
      </c>
      <c r="B465">
        <v>132</v>
      </c>
    </row>
    <row r="466" spans="1:2">
      <c r="A466" s="26">
        <v>10.63</v>
      </c>
      <c r="B466">
        <v>131</v>
      </c>
    </row>
    <row r="467" spans="1:2">
      <c r="A467" s="26">
        <v>10.64</v>
      </c>
      <c r="B467">
        <v>130</v>
      </c>
    </row>
    <row r="468" spans="1:2">
      <c r="A468" s="26">
        <v>10.66</v>
      </c>
      <c r="B468">
        <v>129</v>
      </c>
    </row>
    <row r="469" spans="1:2">
      <c r="A469" s="26">
        <v>10.67</v>
      </c>
      <c r="B469">
        <v>128</v>
      </c>
    </row>
    <row r="470" spans="1:2">
      <c r="A470" s="26">
        <v>10.69</v>
      </c>
      <c r="B470">
        <v>127</v>
      </c>
    </row>
    <row r="471" spans="1:2">
      <c r="A471" s="26">
        <v>10.7</v>
      </c>
      <c r="B471">
        <v>126</v>
      </c>
    </row>
    <row r="472" spans="1:2">
      <c r="A472" s="26">
        <v>10.72</v>
      </c>
      <c r="B472">
        <v>125</v>
      </c>
    </row>
    <row r="473" spans="1:2">
      <c r="A473" s="26">
        <v>10.73</v>
      </c>
      <c r="B473">
        <v>124</v>
      </c>
    </row>
    <row r="474" spans="1:2">
      <c r="A474" s="26">
        <v>10.74</v>
      </c>
      <c r="B474">
        <v>123</v>
      </c>
    </row>
    <row r="475" spans="1:2">
      <c r="A475" s="26">
        <v>10.76</v>
      </c>
      <c r="B475">
        <v>122</v>
      </c>
    </row>
    <row r="476" spans="1:2">
      <c r="A476" s="26">
        <v>10.77</v>
      </c>
      <c r="B476">
        <v>121</v>
      </c>
    </row>
    <row r="477" spans="1:2">
      <c r="A477" s="26">
        <v>10.79</v>
      </c>
      <c r="B477">
        <v>120</v>
      </c>
    </row>
    <row r="478" spans="1:2">
      <c r="A478" s="26">
        <v>10.8</v>
      </c>
      <c r="B478">
        <v>119</v>
      </c>
    </row>
    <row r="479" spans="1:2">
      <c r="A479" s="26">
        <v>10.82</v>
      </c>
      <c r="B479">
        <v>118</v>
      </c>
    </row>
    <row r="480" spans="1:2">
      <c r="A480" s="26">
        <v>10.83</v>
      </c>
      <c r="B480">
        <v>117</v>
      </c>
    </row>
    <row r="481" spans="1:2">
      <c r="A481" s="26">
        <v>10.84</v>
      </c>
      <c r="B481">
        <v>116</v>
      </c>
    </row>
    <row r="482" spans="1:2">
      <c r="A482" s="26">
        <v>10.86</v>
      </c>
      <c r="B482">
        <v>115</v>
      </c>
    </row>
    <row r="483" spans="1:2">
      <c r="A483" s="26">
        <v>10.87</v>
      </c>
      <c r="B483">
        <v>114</v>
      </c>
    </row>
    <row r="484" spans="1:2">
      <c r="A484" s="26">
        <v>10.89</v>
      </c>
      <c r="B484">
        <v>113</v>
      </c>
    </row>
    <row r="485" spans="1:2">
      <c r="A485" s="26">
        <v>10.9</v>
      </c>
      <c r="B485">
        <v>112</v>
      </c>
    </row>
    <row r="486" spans="1:2">
      <c r="A486" s="26">
        <v>10.92</v>
      </c>
      <c r="B486">
        <v>111</v>
      </c>
    </row>
    <row r="487" spans="1:2">
      <c r="A487" s="26">
        <v>10.93</v>
      </c>
      <c r="B487">
        <v>110</v>
      </c>
    </row>
    <row r="488" spans="1:2">
      <c r="A488" s="26">
        <v>10.94</v>
      </c>
      <c r="B488">
        <v>109</v>
      </c>
    </row>
    <row r="489" spans="1:2">
      <c r="A489" s="26">
        <v>10.96</v>
      </c>
      <c r="B489">
        <v>108</v>
      </c>
    </row>
    <row r="490" spans="1:2">
      <c r="A490" s="26">
        <v>10.97</v>
      </c>
      <c r="B490">
        <v>107</v>
      </c>
    </row>
    <row r="491" spans="1:2">
      <c r="A491" s="26">
        <v>10.99</v>
      </c>
      <c r="B491">
        <v>106</v>
      </c>
    </row>
    <row r="492" spans="1:2">
      <c r="A492" s="26">
        <v>11</v>
      </c>
      <c r="B492">
        <v>105</v>
      </c>
    </row>
    <row r="493" spans="1:2">
      <c r="A493" s="26">
        <v>11.02</v>
      </c>
      <c r="B493">
        <v>104</v>
      </c>
    </row>
    <row r="494" spans="1:2">
      <c r="A494" s="26">
        <v>11.03</v>
      </c>
      <c r="B494">
        <v>103</v>
      </c>
    </row>
    <row r="495" spans="1:2">
      <c r="A495" s="26">
        <v>11.04</v>
      </c>
      <c r="B495">
        <v>102</v>
      </c>
    </row>
    <row r="496" spans="1:2">
      <c r="A496" s="26">
        <v>11.06</v>
      </c>
      <c r="B496">
        <v>101</v>
      </c>
    </row>
    <row r="497" spans="1:2">
      <c r="A497" s="26">
        <v>11.07</v>
      </c>
      <c r="B497">
        <v>100</v>
      </c>
    </row>
    <row r="498" spans="1:2">
      <c r="A498" s="26">
        <v>11.08</v>
      </c>
      <c r="B498">
        <v>99</v>
      </c>
    </row>
    <row r="499" spans="1:2">
      <c r="A499" s="26">
        <v>11.09</v>
      </c>
      <c r="B499">
        <v>98</v>
      </c>
    </row>
    <row r="500" spans="1:2">
      <c r="A500" s="26">
        <v>11.11</v>
      </c>
      <c r="B500">
        <v>97</v>
      </c>
    </row>
    <row r="501" spans="1:2">
      <c r="A501" s="26">
        <v>11.12</v>
      </c>
      <c r="B501">
        <v>96</v>
      </c>
    </row>
    <row r="502" spans="1:2">
      <c r="A502" s="26">
        <v>11.13</v>
      </c>
      <c r="B502">
        <v>95</v>
      </c>
    </row>
    <row r="503" spans="1:2">
      <c r="A503" s="26">
        <v>11.15</v>
      </c>
      <c r="B503">
        <v>94</v>
      </c>
    </row>
    <row r="504" spans="1:2">
      <c r="A504" s="26">
        <v>11.16</v>
      </c>
      <c r="B504">
        <v>93</v>
      </c>
    </row>
    <row r="505" spans="1:2">
      <c r="A505" s="26">
        <v>11.18</v>
      </c>
      <c r="B505">
        <v>92</v>
      </c>
    </row>
    <row r="506" spans="1:2">
      <c r="A506" s="26">
        <v>11.2</v>
      </c>
      <c r="B506">
        <v>91</v>
      </c>
    </row>
    <row r="507" spans="1:2">
      <c r="A507" s="26">
        <v>11.21</v>
      </c>
      <c r="B507">
        <v>90</v>
      </c>
    </row>
    <row r="508" spans="1:2">
      <c r="A508" s="26">
        <v>11.23</v>
      </c>
      <c r="B508">
        <v>89</v>
      </c>
    </row>
    <row r="509" spans="1:2">
      <c r="A509" s="26">
        <v>11.25</v>
      </c>
      <c r="B509">
        <v>88</v>
      </c>
    </row>
    <row r="510" spans="1:2">
      <c r="A510" s="26">
        <v>11.26</v>
      </c>
      <c r="B510">
        <v>87</v>
      </c>
    </row>
    <row r="511" spans="1:2">
      <c r="A511" s="26">
        <v>11.28</v>
      </c>
      <c r="B511">
        <v>86</v>
      </c>
    </row>
    <row r="512" spans="1:2">
      <c r="A512" s="26">
        <v>11.3</v>
      </c>
      <c r="B512">
        <v>85</v>
      </c>
    </row>
    <row r="513" spans="1:2">
      <c r="A513" s="26">
        <v>11.31</v>
      </c>
      <c r="B513">
        <v>84</v>
      </c>
    </row>
    <row r="514" spans="1:2">
      <c r="A514" s="26">
        <v>11.33</v>
      </c>
      <c r="B514">
        <v>83</v>
      </c>
    </row>
    <row r="515" spans="1:2">
      <c r="A515" s="26">
        <v>11.35</v>
      </c>
      <c r="B515">
        <v>82</v>
      </c>
    </row>
    <row r="516" spans="1:2">
      <c r="A516" s="26">
        <v>11.36</v>
      </c>
      <c r="B516">
        <v>81</v>
      </c>
    </row>
    <row r="517" spans="1:2">
      <c r="A517" s="26">
        <v>11.38</v>
      </c>
      <c r="B517">
        <v>80</v>
      </c>
    </row>
    <row r="518" spans="1:2">
      <c r="A518" s="26">
        <v>11.4</v>
      </c>
      <c r="B518">
        <v>79</v>
      </c>
    </row>
    <row r="519" spans="1:2">
      <c r="A519" s="26">
        <v>11.41</v>
      </c>
      <c r="B519">
        <v>78</v>
      </c>
    </row>
    <row r="520" spans="1:2">
      <c r="A520" s="26">
        <v>11.43</v>
      </c>
      <c r="B520">
        <v>77</v>
      </c>
    </row>
    <row r="521" spans="1:2">
      <c r="A521" s="26">
        <v>11.45</v>
      </c>
      <c r="B521">
        <v>76</v>
      </c>
    </row>
    <row r="522" spans="1:2">
      <c r="A522" s="26">
        <v>11.46</v>
      </c>
      <c r="B522">
        <v>75</v>
      </c>
    </row>
    <row r="523" spans="1:2">
      <c r="A523" s="26">
        <v>11.48</v>
      </c>
      <c r="B523">
        <v>74</v>
      </c>
    </row>
    <row r="524" spans="1:2">
      <c r="A524" s="26">
        <v>11.5</v>
      </c>
      <c r="B524">
        <v>73</v>
      </c>
    </row>
    <row r="525" spans="1:2">
      <c r="A525" s="26">
        <v>11.51</v>
      </c>
      <c r="B525">
        <v>72</v>
      </c>
    </row>
    <row r="526" spans="1:2">
      <c r="A526" s="26">
        <v>11.53</v>
      </c>
      <c r="B526">
        <v>71</v>
      </c>
    </row>
    <row r="527" spans="1:2">
      <c r="A527" s="26">
        <v>11.55</v>
      </c>
      <c r="B527">
        <v>70</v>
      </c>
    </row>
    <row r="528" spans="1:2">
      <c r="A528" s="26">
        <v>11.56</v>
      </c>
      <c r="B528">
        <v>69</v>
      </c>
    </row>
    <row r="529" spans="1:2">
      <c r="A529" s="26">
        <v>11.58</v>
      </c>
      <c r="B529">
        <v>68</v>
      </c>
    </row>
    <row r="530" spans="1:2">
      <c r="A530" s="26">
        <v>11.6</v>
      </c>
      <c r="B530">
        <v>67</v>
      </c>
    </row>
    <row r="531" spans="1:2">
      <c r="A531" s="26">
        <v>11.61</v>
      </c>
      <c r="B531">
        <v>66</v>
      </c>
    </row>
    <row r="532" spans="1:2">
      <c r="A532" s="26">
        <v>11.63</v>
      </c>
      <c r="B532">
        <v>65</v>
      </c>
    </row>
    <row r="533" spans="1:2">
      <c r="A533" s="26">
        <v>11.65</v>
      </c>
      <c r="B533">
        <v>64</v>
      </c>
    </row>
    <row r="534" spans="1:2">
      <c r="A534" s="26">
        <v>11.67</v>
      </c>
      <c r="B534">
        <v>63</v>
      </c>
    </row>
    <row r="535" spans="1:2">
      <c r="A535" s="26">
        <v>11.69</v>
      </c>
      <c r="B535">
        <v>62</v>
      </c>
    </row>
    <row r="536" spans="1:2">
      <c r="A536" s="26">
        <v>11.71</v>
      </c>
      <c r="B536">
        <v>61</v>
      </c>
    </row>
    <row r="537" spans="1:2">
      <c r="A537" s="26">
        <v>11.73</v>
      </c>
      <c r="B537">
        <v>60</v>
      </c>
    </row>
    <row r="538" spans="1:2">
      <c r="A538" s="26">
        <v>11.75</v>
      </c>
      <c r="B538">
        <v>59</v>
      </c>
    </row>
    <row r="539" spans="1:2">
      <c r="A539" s="26">
        <v>11.77</v>
      </c>
      <c r="B539">
        <v>58</v>
      </c>
    </row>
    <row r="540" spans="1:2">
      <c r="A540" s="26">
        <v>11.79</v>
      </c>
      <c r="B540">
        <v>57</v>
      </c>
    </row>
    <row r="541" spans="1:2">
      <c r="A541" s="26">
        <v>11.81</v>
      </c>
      <c r="B541">
        <v>56</v>
      </c>
    </row>
    <row r="542" spans="1:2">
      <c r="A542" s="26">
        <v>11.83</v>
      </c>
      <c r="B542">
        <v>55</v>
      </c>
    </row>
    <row r="543" spans="1:2">
      <c r="A543" s="26">
        <v>11.85</v>
      </c>
      <c r="B543">
        <v>54</v>
      </c>
    </row>
    <row r="544" spans="1:2">
      <c r="A544" s="26">
        <v>11.87</v>
      </c>
      <c r="B544">
        <v>53</v>
      </c>
    </row>
    <row r="545" spans="1:2">
      <c r="A545" s="26">
        <v>11.89</v>
      </c>
      <c r="B545">
        <v>52</v>
      </c>
    </row>
    <row r="546" spans="1:2">
      <c r="A546" s="26">
        <v>11.91</v>
      </c>
      <c r="B546">
        <v>51</v>
      </c>
    </row>
    <row r="547" spans="1:2">
      <c r="A547" s="26">
        <v>11.93</v>
      </c>
      <c r="B547">
        <v>50</v>
      </c>
    </row>
    <row r="548" spans="1:2">
      <c r="A548" s="26">
        <v>11.95</v>
      </c>
      <c r="B548">
        <v>49</v>
      </c>
    </row>
    <row r="549" spans="1:2">
      <c r="A549" s="26">
        <v>11.97</v>
      </c>
      <c r="B549">
        <v>48</v>
      </c>
    </row>
    <row r="550" spans="1:2">
      <c r="A550" s="26">
        <v>11.99</v>
      </c>
      <c r="B550">
        <v>47</v>
      </c>
    </row>
    <row r="551" spans="1:2">
      <c r="A551" s="26">
        <v>12.01</v>
      </c>
      <c r="B551">
        <v>46</v>
      </c>
    </row>
    <row r="552" spans="1:2">
      <c r="A552" s="26">
        <v>12.03</v>
      </c>
      <c r="B552">
        <v>45</v>
      </c>
    </row>
    <row r="553" spans="1:2">
      <c r="A553" s="26">
        <v>12.06</v>
      </c>
      <c r="B553">
        <v>44</v>
      </c>
    </row>
    <row r="554" spans="1:2">
      <c r="A554" s="26">
        <v>12.08</v>
      </c>
      <c r="B554">
        <v>43</v>
      </c>
    </row>
    <row r="555" spans="1:2">
      <c r="A555" s="26">
        <v>12.11</v>
      </c>
      <c r="B555">
        <v>42</v>
      </c>
    </row>
    <row r="556" spans="1:2">
      <c r="A556" s="26">
        <v>12.13</v>
      </c>
      <c r="B556">
        <v>41</v>
      </c>
    </row>
    <row r="557" spans="1:2">
      <c r="A557" s="26">
        <v>12.16</v>
      </c>
      <c r="B557">
        <v>40</v>
      </c>
    </row>
    <row r="558" spans="1:2">
      <c r="A558" s="26">
        <v>12.18</v>
      </c>
      <c r="B558">
        <v>39</v>
      </c>
    </row>
    <row r="559" spans="1:2">
      <c r="A559" s="26">
        <v>12.21</v>
      </c>
      <c r="B559">
        <v>38</v>
      </c>
    </row>
    <row r="560" spans="1:2">
      <c r="A560" s="26">
        <v>12.23</v>
      </c>
      <c r="B560">
        <v>37</v>
      </c>
    </row>
    <row r="561" spans="1:2">
      <c r="A561" s="26">
        <v>12.26</v>
      </c>
      <c r="B561">
        <v>36</v>
      </c>
    </row>
    <row r="562" spans="1:2">
      <c r="A562" s="26">
        <v>12.28</v>
      </c>
      <c r="B562">
        <v>35</v>
      </c>
    </row>
    <row r="563" spans="1:2">
      <c r="A563" s="26">
        <v>12.31</v>
      </c>
      <c r="B563">
        <v>34</v>
      </c>
    </row>
    <row r="564" spans="1:2">
      <c r="A564" s="26">
        <v>12.33</v>
      </c>
      <c r="B564">
        <v>33</v>
      </c>
    </row>
    <row r="565" spans="1:2">
      <c r="A565" s="26">
        <v>12.36</v>
      </c>
      <c r="B565">
        <v>32</v>
      </c>
    </row>
    <row r="566" spans="1:2">
      <c r="A566" s="26">
        <v>12.4</v>
      </c>
      <c r="B566">
        <v>31</v>
      </c>
    </row>
    <row r="567" spans="1:2">
      <c r="A567" s="26">
        <v>12.43</v>
      </c>
      <c r="B567">
        <v>30</v>
      </c>
    </row>
    <row r="568" spans="1:2">
      <c r="A568" s="26">
        <v>12.46</v>
      </c>
      <c r="B568">
        <v>29</v>
      </c>
    </row>
    <row r="569" spans="1:2">
      <c r="A569" s="26">
        <v>12.5</v>
      </c>
      <c r="B569">
        <v>28</v>
      </c>
    </row>
    <row r="570" spans="1:2">
      <c r="A570" s="26">
        <v>12.53</v>
      </c>
      <c r="B570">
        <v>27</v>
      </c>
    </row>
    <row r="571" spans="1:2">
      <c r="A571" s="26">
        <v>12.56</v>
      </c>
      <c r="B571">
        <v>26</v>
      </c>
    </row>
    <row r="572" spans="1:2">
      <c r="A572" s="26">
        <v>12.6</v>
      </c>
      <c r="B572">
        <v>25</v>
      </c>
    </row>
    <row r="573" spans="1:2">
      <c r="A573" s="26">
        <v>12.63</v>
      </c>
      <c r="B573">
        <v>24</v>
      </c>
    </row>
    <row r="574" spans="1:2">
      <c r="A574" s="26">
        <v>12.66</v>
      </c>
      <c r="B574">
        <v>23</v>
      </c>
    </row>
    <row r="575" spans="1:2">
      <c r="A575" s="26">
        <v>12.7</v>
      </c>
      <c r="B575">
        <v>22</v>
      </c>
    </row>
    <row r="576" spans="1:2">
      <c r="A576" s="26">
        <v>12.73</v>
      </c>
      <c r="B576">
        <v>21</v>
      </c>
    </row>
    <row r="577" spans="1:2">
      <c r="A577" s="26">
        <v>12.76</v>
      </c>
      <c r="B577">
        <v>20</v>
      </c>
    </row>
    <row r="578" spans="1:2">
      <c r="A578" s="26">
        <v>12.8</v>
      </c>
      <c r="B578">
        <v>19</v>
      </c>
    </row>
    <row r="579" spans="1:2">
      <c r="A579" s="26">
        <v>12.83</v>
      </c>
      <c r="B579">
        <v>18</v>
      </c>
    </row>
    <row r="580" spans="1:2">
      <c r="A580" s="26">
        <v>12.88</v>
      </c>
      <c r="B580">
        <v>17</v>
      </c>
    </row>
    <row r="581" spans="1:2">
      <c r="A581" s="26">
        <v>12.93</v>
      </c>
      <c r="B581">
        <v>16</v>
      </c>
    </row>
    <row r="582" spans="1:2">
      <c r="A582" s="26">
        <v>12.98</v>
      </c>
      <c r="B582">
        <v>15</v>
      </c>
    </row>
    <row r="583" spans="1:2">
      <c r="A583" s="26">
        <v>13.03</v>
      </c>
      <c r="B583">
        <v>14</v>
      </c>
    </row>
    <row r="584" spans="1:2">
      <c r="A584" s="26">
        <v>13.08</v>
      </c>
      <c r="B584">
        <v>13</v>
      </c>
    </row>
    <row r="585" spans="1:2">
      <c r="A585" s="26">
        <v>13.13</v>
      </c>
      <c r="B585">
        <v>12</v>
      </c>
    </row>
    <row r="586" spans="1:2">
      <c r="A586" s="26">
        <v>13.18</v>
      </c>
      <c r="B586">
        <v>11</v>
      </c>
    </row>
    <row r="587" spans="1:2">
      <c r="A587" s="26">
        <v>13.23</v>
      </c>
      <c r="B587">
        <v>10</v>
      </c>
    </row>
    <row r="588" spans="1:2">
      <c r="A588" s="26">
        <v>13.28</v>
      </c>
      <c r="B588">
        <v>9</v>
      </c>
    </row>
    <row r="589" spans="1:2">
      <c r="A589" s="26">
        <v>13.33</v>
      </c>
      <c r="B589">
        <v>8</v>
      </c>
    </row>
    <row r="590" spans="1:2">
      <c r="A590" s="26">
        <v>13.43</v>
      </c>
      <c r="B590">
        <v>7</v>
      </c>
    </row>
    <row r="591" spans="1:2">
      <c r="A591" s="26">
        <v>13.53</v>
      </c>
      <c r="B591">
        <v>6</v>
      </c>
    </row>
    <row r="592" spans="1:2">
      <c r="A592" s="26">
        <v>13.63</v>
      </c>
      <c r="B592">
        <v>5</v>
      </c>
    </row>
    <row r="593" spans="1:2">
      <c r="A593" s="26">
        <v>13.73</v>
      </c>
      <c r="B593">
        <v>4</v>
      </c>
    </row>
    <row r="594" spans="1:2">
      <c r="A594" s="26">
        <v>13.83</v>
      </c>
      <c r="B594">
        <v>3</v>
      </c>
    </row>
    <row r="595" spans="1:2">
      <c r="A595" s="26">
        <v>13.93</v>
      </c>
      <c r="B595">
        <v>2</v>
      </c>
    </row>
    <row r="596" spans="1:2">
      <c r="A596" s="26">
        <v>14.03</v>
      </c>
      <c r="B596">
        <v>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16FF8-C0E8-4E36-A038-25D6D3E24499}">
  <dimension ref="A1:B508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3"/>
  <cols>
    <col min="1" max="1" width="6.1640625" style="26" bestFit="1" customWidth="1"/>
    <col min="2" max="2" width="6.83203125" bestFit="1" customWidth="1"/>
  </cols>
  <sheetData>
    <row r="1" spans="1:2">
      <c r="A1" s="26" t="s">
        <v>21</v>
      </c>
      <c r="B1" t="s">
        <v>22</v>
      </c>
    </row>
    <row r="2" spans="1:2">
      <c r="A2" s="26">
        <v>4.78</v>
      </c>
      <c r="B2">
        <v>1269</v>
      </c>
    </row>
    <row r="3" spans="1:2">
      <c r="A3" s="26">
        <v>4.79</v>
      </c>
      <c r="B3">
        <v>1265</v>
      </c>
    </row>
    <row r="4" spans="1:2">
      <c r="A4" s="26">
        <v>4.8</v>
      </c>
      <c r="B4">
        <v>1261</v>
      </c>
    </row>
    <row r="5" spans="1:2">
      <c r="A5" s="26">
        <v>4.8099999999999996</v>
      </c>
      <c r="B5">
        <v>1256</v>
      </c>
    </row>
    <row r="6" spans="1:2">
      <c r="A6" s="26">
        <v>4.82</v>
      </c>
      <c r="B6">
        <v>1252</v>
      </c>
    </row>
    <row r="7" spans="1:2">
      <c r="A7" s="26">
        <v>4.83</v>
      </c>
      <c r="B7">
        <v>1248</v>
      </c>
    </row>
    <row r="8" spans="1:2">
      <c r="A8" s="26">
        <v>4.84</v>
      </c>
      <c r="B8">
        <v>1244</v>
      </c>
    </row>
    <row r="9" spans="1:2">
      <c r="A9" s="26">
        <v>4.8499999999999996</v>
      </c>
      <c r="B9">
        <v>1240</v>
      </c>
    </row>
    <row r="10" spans="1:2">
      <c r="A10" s="26">
        <v>4.8600000000000003</v>
      </c>
      <c r="B10">
        <v>1236</v>
      </c>
    </row>
    <row r="11" spans="1:2">
      <c r="A11" s="26">
        <v>4.87</v>
      </c>
      <c r="B11">
        <v>1232</v>
      </c>
    </row>
    <row r="12" spans="1:2">
      <c r="A12" s="26">
        <v>4.88</v>
      </c>
      <c r="B12">
        <v>1227</v>
      </c>
    </row>
    <row r="13" spans="1:2">
      <c r="A13" s="26">
        <v>4.8899999999999997</v>
      </c>
      <c r="B13">
        <v>1223</v>
      </c>
    </row>
    <row r="14" spans="1:2">
      <c r="A14" s="26">
        <v>4.9000000000000004</v>
      </c>
      <c r="B14">
        <v>1219</v>
      </c>
    </row>
    <row r="15" spans="1:2">
      <c r="A15" s="26">
        <v>4.91</v>
      </c>
      <c r="B15">
        <v>1215</v>
      </c>
    </row>
    <row r="16" spans="1:2">
      <c r="A16" s="26">
        <v>4.92</v>
      </c>
      <c r="B16">
        <v>1211</v>
      </c>
    </row>
    <row r="17" spans="1:2">
      <c r="A17" s="26">
        <v>4.93</v>
      </c>
      <c r="B17">
        <v>1207</v>
      </c>
    </row>
    <row r="18" spans="1:2">
      <c r="A18" s="26">
        <v>4.9400000000000004</v>
      </c>
      <c r="B18">
        <v>1203</v>
      </c>
    </row>
    <row r="19" spans="1:2">
      <c r="A19" s="26">
        <v>4.95</v>
      </c>
      <c r="B19">
        <v>1199</v>
      </c>
    </row>
    <row r="20" spans="1:2">
      <c r="A20" s="26">
        <v>4.96</v>
      </c>
      <c r="B20">
        <v>1195</v>
      </c>
    </row>
    <row r="21" spans="1:2">
      <c r="A21" s="26">
        <v>4.97</v>
      </c>
      <c r="B21">
        <v>1191</v>
      </c>
    </row>
    <row r="22" spans="1:2">
      <c r="A22" s="26">
        <v>4.9800000000000004</v>
      </c>
      <c r="B22">
        <v>1187</v>
      </c>
    </row>
    <row r="23" spans="1:2">
      <c r="A23" s="26">
        <v>4.99</v>
      </c>
      <c r="B23">
        <v>1183</v>
      </c>
    </row>
    <row r="24" spans="1:2">
      <c r="A24" s="26">
        <v>5</v>
      </c>
      <c r="B24">
        <v>1178</v>
      </c>
    </row>
    <row r="25" spans="1:2">
      <c r="A25" s="26">
        <v>5.01</v>
      </c>
      <c r="B25">
        <v>1174</v>
      </c>
    </row>
    <row r="26" spans="1:2">
      <c r="A26" s="26">
        <v>5.0199999999999996</v>
      </c>
      <c r="B26">
        <v>1170</v>
      </c>
    </row>
    <row r="27" spans="1:2">
      <c r="A27" s="26">
        <v>5.03</v>
      </c>
      <c r="B27">
        <v>1166</v>
      </c>
    </row>
    <row r="28" spans="1:2">
      <c r="A28" s="26">
        <v>5.04</v>
      </c>
      <c r="B28">
        <v>1162</v>
      </c>
    </row>
    <row r="29" spans="1:2">
      <c r="A29" s="26">
        <v>5.05</v>
      </c>
      <c r="B29">
        <v>1158</v>
      </c>
    </row>
    <row r="30" spans="1:2">
      <c r="A30" s="26">
        <v>5.0599999999999996</v>
      </c>
      <c r="B30">
        <v>1154</v>
      </c>
    </row>
    <row r="31" spans="1:2">
      <c r="A31" s="26">
        <v>5.07</v>
      </c>
      <c r="B31">
        <v>1150</v>
      </c>
    </row>
    <row r="32" spans="1:2">
      <c r="A32" s="26">
        <v>5.08</v>
      </c>
      <c r="B32">
        <v>1146</v>
      </c>
    </row>
    <row r="33" spans="1:2">
      <c r="A33" s="26">
        <v>5.09</v>
      </c>
      <c r="B33">
        <v>1142</v>
      </c>
    </row>
    <row r="34" spans="1:2">
      <c r="A34" s="26">
        <v>5.0999999999999996</v>
      </c>
      <c r="B34">
        <v>1138</v>
      </c>
    </row>
    <row r="35" spans="1:2">
      <c r="A35" s="26">
        <v>5.1100000000000003</v>
      </c>
      <c r="B35">
        <v>1134</v>
      </c>
    </row>
    <row r="36" spans="1:2">
      <c r="A36" s="26">
        <v>5.12</v>
      </c>
      <c r="B36">
        <v>1130</v>
      </c>
    </row>
    <row r="37" spans="1:2">
      <c r="A37" s="26">
        <v>5.13</v>
      </c>
      <c r="B37">
        <v>1126</v>
      </c>
    </row>
    <row r="38" spans="1:2">
      <c r="A38" s="26">
        <v>5.14</v>
      </c>
      <c r="B38">
        <v>1123</v>
      </c>
    </row>
    <row r="39" spans="1:2">
      <c r="A39" s="26">
        <v>5.15</v>
      </c>
      <c r="B39">
        <v>1119</v>
      </c>
    </row>
    <row r="40" spans="1:2">
      <c r="A40" s="26">
        <v>5.16</v>
      </c>
      <c r="B40">
        <v>1115</v>
      </c>
    </row>
    <row r="41" spans="1:2">
      <c r="A41" s="26">
        <v>5.17</v>
      </c>
      <c r="B41">
        <v>1111</v>
      </c>
    </row>
    <row r="42" spans="1:2">
      <c r="A42" s="26">
        <v>5.18</v>
      </c>
      <c r="B42">
        <v>1107</v>
      </c>
    </row>
    <row r="43" spans="1:2">
      <c r="A43" s="26">
        <v>5.19</v>
      </c>
      <c r="B43">
        <v>1103</v>
      </c>
    </row>
    <row r="44" spans="1:2">
      <c r="A44" s="26">
        <v>5.2</v>
      </c>
      <c r="B44">
        <v>1099</v>
      </c>
    </row>
    <row r="45" spans="1:2">
      <c r="A45" s="26">
        <v>5.21</v>
      </c>
      <c r="B45">
        <v>1095</v>
      </c>
    </row>
    <row r="46" spans="1:2">
      <c r="A46" s="26">
        <v>5.22</v>
      </c>
      <c r="B46">
        <v>1091</v>
      </c>
    </row>
    <row r="47" spans="1:2">
      <c r="A47" s="26">
        <v>5.23</v>
      </c>
      <c r="B47">
        <v>1087</v>
      </c>
    </row>
    <row r="48" spans="1:2">
      <c r="A48" s="26">
        <v>5.24</v>
      </c>
      <c r="B48">
        <v>1083</v>
      </c>
    </row>
    <row r="49" spans="1:2">
      <c r="A49" s="26">
        <v>5.25</v>
      </c>
      <c r="B49">
        <v>1079</v>
      </c>
    </row>
    <row r="50" spans="1:2">
      <c r="A50" s="26">
        <v>5.26</v>
      </c>
      <c r="B50">
        <v>1076</v>
      </c>
    </row>
    <row r="51" spans="1:2">
      <c r="A51" s="26">
        <v>5.27</v>
      </c>
      <c r="B51">
        <v>1072</v>
      </c>
    </row>
    <row r="52" spans="1:2">
      <c r="A52" s="26">
        <v>5.28</v>
      </c>
      <c r="B52">
        <v>1068</v>
      </c>
    </row>
    <row r="53" spans="1:2">
      <c r="A53" s="26">
        <v>5.29</v>
      </c>
      <c r="B53">
        <v>1064</v>
      </c>
    </row>
    <row r="54" spans="1:2">
      <c r="A54" s="26">
        <v>5.3</v>
      </c>
      <c r="B54">
        <v>1060</v>
      </c>
    </row>
    <row r="55" spans="1:2">
      <c r="A55" s="26">
        <v>5.31</v>
      </c>
      <c r="B55">
        <v>1056</v>
      </c>
    </row>
    <row r="56" spans="1:2">
      <c r="A56" s="26">
        <v>5.32</v>
      </c>
      <c r="B56">
        <v>1052</v>
      </c>
    </row>
    <row r="57" spans="1:2">
      <c r="A57" s="26">
        <v>5.33</v>
      </c>
      <c r="B57">
        <v>1049</v>
      </c>
    </row>
    <row r="58" spans="1:2">
      <c r="A58" s="26">
        <v>5.34</v>
      </c>
      <c r="B58">
        <v>1045</v>
      </c>
    </row>
    <row r="59" spans="1:2">
      <c r="A59" s="26">
        <v>5.35</v>
      </c>
      <c r="B59">
        <v>1041</v>
      </c>
    </row>
    <row r="60" spans="1:2">
      <c r="A60" s="26">
        <v>5.36</v>
      </c>
      <c r="B60">
        <v>1037</v>
      </c>
    </row>
    <row r="61" spans="1:2">
      <c r="A61" s="26">
        <v>5.37</v>
      </c>
      <c r="B61">
        <v>1033</v>
      </c>
    </row>
    <row r="62" spans="1:2">
      <c r="A62" s="26">
        <v>5.38</v>
      </c>
      <c r="B62">
        <v>1029</v>
      </c>
    </row>
    <row r="63" spans="1:2">
      <c r="A63" s="26">
        <v>5.39</v>
      </c>
      <c r="B63">
        <v>1026</v>
      </c>
    </row>
    <row r="64" spans="1:2">
      <c r="A64" s="26">
        <v>5.4</v>
      </c>
      <c r="B64">
        <v>1022</v>
      </c>
    </row>
    <row r="65" spans="1:2">
      <c r="A65" s="26">
        <v>5.41</v>
      </c>
      <c r="B65">
        <v>1018</v>
      </c>
    </row>
    <row r="66" spans="1:2">
      <c r="A66" s="26">
        <v>5.42</v>
      </c>
      <c r="B66">
        <v>1014</v>
      </c>
    </row>
    <row r="67" spans="1:2">
      <c r="A67" s="26">
        <v>5.43</v>
      </c>
      <c r="B67">
        <v>1010</v>
      </c>
    </row>
    <row r="68" spans="1:2">
      <c r="A68" s="26">
        <v>5.44</v>
      </c>
      <c r="B68">
        <v>1007</v>
      </c>
    </row>
    <row r="69" spans="1:2">
      <c r="A69" s="26">
        <v>5.45</v>
      </c>
      <c r="B69">
        <v>1003</v>
      </c>
    </row>
    <row r="70" spans="1:2">
      <c r="A70" s="26">
        <v>5.46</v>
      </c>
      <c r="B70">
        <v>999</v>
      </c>
    </row>
    <row r="71" spans="1:2">
      <c r="A71" s="26">
        <v>5.47</v>
      </c>
      <c r="B71">
        <v>995</v>
      </c>
    </row>
    <row r="72" spans="1:2">
      <c r="A72" s="26">
        <v>5.48</v>
      </c>
      <c r="B72">
        <v>992</v>
      </c>
    </row>
    <row r="73" spans="1:2">
      <c r="A73" s="26">
        <v>5.49</v>
      </c>
      <c r="B73">
        <v>988</v>
      </c>
    </row>
    <row r="74" spans="1:2">
      <c r="A74" s="26">
        <v>5.5</v>
      </c>
      <c r="B74">
        <v>984</v>
      </c>
    </row>
    <row r="75" spans="1:2">
      <c r="A75" s="26">
        <v>5.51</v>
      </c>
      <c r="B75">
        <v>980</v>
      </c>
    </row>
    <row r="76" spans="1:2">
      <c r="A76" s="26">
        <v>5.52</v>
      </c>
      <c r="B76">
        <v>977</v>
      </c>
    </row>
    <row r="77" spans="1:2">
      <c r="A77" s="26">
        <v>5.53</v>
      </c>
      <c r="B77">
        <v>973</v>
      </c>
    </row>
    <row r="78" spans="1:2">
      <c r="A78" s="26">
        <v>5.54</v>
      </c>
      <c r="B78">
        <v>969</v>
      </c>
    </row>
    <row r="79" spans="1:2">
      <c r="A79" s="26">
        <v>5.55</v>
      </c>
      <c r="B79">
        <v>966</v>
      </c>
    </row>
    <row r="80" spans="1:2">
      <c r="A80" s="26">
        <v>5.56</v>
      </c>
      <c r="B80">
        <v>962</v>
      </c>
    </row>
    <row r="81" spans="1:2">
      <c r="A81" s="26">
        <v>5.57</v>
      </c>
      <c r="B81">
        <v>958</v>
      </c>
    </row>
    <row r="82" spans="1:2">
      <c r="A82" s="26">
        <v>5.58</v>
      </c>
      <c r="B82">
        <v>955</v>
      </c>
    </row>
    <row r="83" spans="1:2">
      <c r="A83" s="26">
        <v>5.59</v>
      </c>
      <c r="B83">
        <v>951</v>
      </c>
    </row>
    <row r="84" spans="1:2">
      <c r="A84" s="26">
        <v>5.6</v>
      </c>
      <c r="B84">
        <v>947</v>
      </c>
    </row>
    <row r="85" spans="1:2">
      <c r="A85" s="26">
        <v>5.61</v>
      </c>
      <c r="B85">
        <v>944</v>
      </c>
    </row>
    <row r="86" spans="1:2">
      <c r="A86" s="26">
        <v>5.62</v>
      </c>
      <c r="B86">
        <v>940</v>
      </c>
    </row>
    <row r="87" spans="1:2">
      <c r="A87" s="26">
        <v>5.63</v>
      </c>
      <c r="B87">
        <v>936</v>
      </c>
    </row>
    <row r="88" spans="1:2">
      <c r="A88" s="26">
        <v>5.64</v>
      </c>
      <c r="B88">
        <v>933</v>
      </c>
    </row>
    <row r="89" spans="1:2">
      <c r="A89" s="26">
        <v>5.65</v>
      </c>
      <c r="B89">
        <v>929</v>
      </c>
    </row>
    <row r="90" spans="1:2">
      <c r="A90" s="26">
        <v>5.66</v>
      </c>
      <c r="B90">
        <v>925</v>
      </c>
    </row>
    <row r="91" spans="1:2">
      <c r="A91" s="26">
        <v>5.67</v>
      </c>
      <c r="B91">
        <v>922</v>
      </c>
    </row>
    <row r="92" spans="1:2">
      <c r="A92" s="26">
        <v>5.68</v>
      </c>
      <c r="B92">
        <v>918</v>
      </c>
    </row>
    <row r="93" spans="1:2">
      <c r="A93" s="26">
        <v>5.69</v>
      </c>
      <c r="B93">
        <v>915</v>
      </c>
    </row>
    <row r="94" spans="1:2">
      <c r="A94" s="26">
        <v>5.7</v>
      </c>
      <c r="B94">
        <v>911</v>
      </c>
    </row>
    <row r="95" spans="1:2">
      <c r="A95" s="26">
        <v>5.71</v>
      </c>
      <c r="B95">
        <v>907</v>
      </c>
    </row>
    <row r="96" spans="1:2">
      <c r="A96" s="26">
        <v>5.72</v>
      </c>
      <c r="B96">
        <v>904</v>
      </c>
    </row>
    <row r="97" spans="1:2">
      <c r="A97" s="26">
        <v>5.73</v>
      </c>
      <c r="B97">
        <v>900</v>
      </c>
    </row>
    <row r="98" spans="1:2">
      <c r="A98" s="26">
        <v>5.74</v>
      </c>
      <c r="B98">
        <v>897</v>
      </c>
    </row>
    <row r="99" spans="1:2">
      <c r="A99" s="26">
        <v>5.75</v>
      </c>
      <c r="B99">
        <v>893</v>
      </c>
    </row>
    <row r="100" spans="1:2">
      <c r="A100" s="26">
        <v>5.76</v>
      </c>
      <c r="B100">
        <v>889</v>
      </c>
    </row>
    <row r="101" spans="1:2">
      <c r="A101" s="26">
        <v>5.77</v>
      </c>
      <c r="B101">
        <v>886</v>
      </c>
    </row>
    <row r="102" spans="1:2">
      <c r="A102" s="26">
        <v>5.78</v>
      </c>
      <c r="B102">
        <v>882</v>
      </c>
    </row>
    <row r="103" spans="1:2">
      <c r="A103" s="26">
        <v>5.79</v>
      </c>
      <c r="B103">
        <v>879</v>
      </c>
    </row>
    <row r="104" spans="1:2">
      <c r="A104" s="26">
        <v>5.8</v>
      </c>
      <c r="B104">
        <v>875</v>
      </c>
    </row>
    <row r="105" spans="1:2">
      <c r="A105" s="26">
        <v>5.81</v>
      </c>
      <c r="B105">
        <v>872</v>
      </c>
    </row>
    <row r="106" spans="1:2">
      <c r="A106" s="26">
        <v>5.82</v>
      </c>
      <c r="B106">
        <v>868</v>
      </c>
    </row>
    <row r="107" spans="1:2">
      <c r="A107" s="26">
        <v>5.83</v>
      </c>
      <c r="B107">
        <v>865</v>
      </c>
    </row>
    <row r="108" spans="1:2">
      <c r="A108" s="26">
        <v>5.84</v>
      </c>
      <c r="B108">
        <v>861</v>
      </c>
    </row>
    <row r="109" spans="1:2">
      <c r="A109" s="26">
        <v>5.85</v>
      </c>
      <c r="B109">
        <v>858</v>
      </c>
    </row>
    <row r="110" spans="1:2">
      <c r="A110" s="26">
        <v>5.86</v>
      </c>
      <c r="B110">
        <v>854</v>
      </c>
    </row>
    <row r="111" spans="1:2">
      <c r="A111" s="26">
        <v>5.87</v>
      </c>
      <c r="B111">
        <v>851</v>
      </c>
    </row>
    <row r="112" spans="1:2">
      <c r="A112" s="26">
        <v>5.88</v>
      </c>
      <c r="B112">
        <v>847</v>
      </c>
    </row>
    <row r="113" spans="1:2">
      <c r="A113" s="26">
        <v>5.89</v>
      </c>
      <c r="B113">
        <v>844</v>
      </c>
    </row>
    <row r="114" spans="1:2">
      <c r="A114" s="26">
        <v>5.9</v>
      </c>
      <c r="B114">
        <v>840</v>
      </c>
    </row>
    <row r="115" spans="1:2">
      <c r="A115" s="26">
        <v>5.91</v>
      </c>
      <c r="B115">
        <v>837</v>
      </c>
    </row>
    <row r="116" spans="1:2">
      <c r="A116" s="26">
        <v>5.92</v>
      </c>
      <c r="B116">
        <v>833</v>
      </c>
    </row>
    <row r="117" spans="1:2">
      <c r="A117" s="26">
        <v>5.93</v>
      </c>
      <c r="B117">
        <v>830</v>
      </c>
    </row>
    <row r="118" spans="1:2">
      <c r="A118" s="26">
        <v>5.94</v>
      </c>
      <c r="B118">
        <v>826</v>
      </c>
    </row>
    <row r="119" spans="1:2">
      <c r="A119" s="26">
        <v>5.95</v>
      </c>
      <c r="B119">
        <v>823</v>
      </c>
    </row>
    <row r="120" spans="1:2">
      <c r="A120" s="26">
        <v>5.96</v>
      </c>
      <c r="B120">
        <v>819</v>
      </c>
    </row>
    <row r="121" spans="1:2">
      <c r="A121" s="26">
        <v>5.97</v>
      </c>
      <c r="B121">
        <v>816</v>
      </c>
    </row>
    <row r="122" spans="1:2">
      <c r="A122" s="26">
        <v>5.98</v>
      </c>
      <c r="B122">
        <v>813</v>
      </c>
    </row>
    <row r="123" spans="1:2">
      <c r="A123" s="26">
        <v>5.99</v>
      </c>
      <c r="B123">
        <v>809</v>
      </c>
    </row>
    <row r="124" spans="1:2">
      <c r="A124" s="26">
        <v>6</v>
      </c>
      <c r="B124">
        <v>806</v>
      </c>
    </row>
    <row r="125" spans="1:2">
      <c r="A125" s="26">
        <v>6.01</v>
      </c>
      <c r="B125">
        <v>802</v>
      </c>
    </row>
    <row r="126" spans="1:2">
      <c r="A126" s="26">
        <v>6.02</v>
      </c>
      <c r="B126">
        <v>799</v>
      </c>
    </row>
    <row r="127" spans="1:2">
      <c r="A127" s="26">
        <v>6.03</v>
      </c>
      <c r="B127">
        <v>796</v>
      </c>
    </row>
    <row r="128" spans="1:2">
      <c r="A128" s="26">
        <v>6.04</v>
      </c>
      <c r="B128">
        <v>792</v>
      </c>
    </row>
    <row r="129" spans="1:2">
      <c r="A129" s="26">
        <v>6.05</v>
      </c>
      <c r="B129">
        <v>789</v>
      </c>
    </row>
    <row r="130" spans="1:2">
      <c r="A130" s="26">
        <v>6.06</v>
      </c>
      <c r="B130">
        <v>785</v>
      </c>
    </row>
    <row r="131" spans="1:2">
      <c r="A131" s="26">
        <v>6.07</v>
      </c>
      <c r="B131">
        <v>782</v>
      </c>
    </row>
    <row r="132" spans="1:2">
      <c r="A132" s="26">
        <v>6.08</v>
      </c>
      <c r="B132">
        <v>779</v>
      </c>
    </row>
    <row r="133" spans="1:2">
      <c r="A133" s="26">
        <v>6.09</v>
      </c>
      <c r="B133">
        <v>775</v>
      </c>
    </row>
    <row r="134" spans="1:2">
      <c r="A134" s="26">
        <v>6.1</v>
      </c>
      <c r="B134">
        <v>772</v>
      </c>
    </row>
    <row r="135" spans="1:2">
      <c r="A135" s="26">
        <v>6.11</v>
      </c>
      <c r="B135">
        <v>769</v>
      </c>
    </row>
    <row r="136" spans="1:2">
      <c r="A136" s="26">
        <v>6.12</v>
      </c>
      <c r="B136">
        <v>765</v>
      </c>
    </row>
    <row r="137" spans="1:2">
      <c r="A137" s="26">
        <v>6.13</v>
      </c>
      <c r="B137">
        <v>762</v>
      </c>
    </row>
    <row r="138" spans="1:2">
      <c r="A138" s="26">
        <v>6.14</v>
      </c>
      <c r="B138">
        <v>759</v>
      </c>
    </row>
    <row r="139" spans="1:2">
      <c r="A139" s="26">
        <v>6.15</v>
      </c>
      <c r="B139">
        <v>755</v>
      </c>
    </row>
    <row r="140" spans="1:2">
      <c r="A140" s="26">
        <v>6.16</v>
      </c>
      <c r="B140">
        <v>752</v>
      </c>
    </row>
    <row r="141" spans="1:2">
      <c r="A141" s="26">
        <v>6.17</v>
      </c>
      <c r="B141">
        <v>749</v>
      </c>
    </row>
    <row r="142" spans="1:2">
      <c r="A142" s="26">
        <v>6.18</v>
      </c>
      <c r="B142">
        <v>745</v>
      </c>
    </row>
    <row r="143" spans="1:2">
      <c r="A143" s="26">
        <v>6.19</v>
      </c>
      <c r="B143">
        <v>742</v>
      </c>
    </row>
    <row r="144" spans="1:2">
      <c r="A144" s="26">
        <v>6.2</v>
      </c>
      <c r="B144">
        <v>739</v>
      </c>
    </row>
    <row r="145" spans="1:2">
      <c r="A145" s="26">
        <v>6.21</v>
      </c>
      <c r="B145">
        <v>736</v>
      </c>
    </row>
    <row r="146" spans="1:2">
      <c r="A146" s="26">
        <v>6.22</v>
      </c>
      <c r="B146">
        <v>732</v>
      </c>
    </row>
    <row r="147" spans="1:2">
      <c r="A147" s="26">
        <v>6.23</v>
      </c>
      <c r="B147">
        <v>729</v>
      </c>
    </row>
    <row r="148" spans="1:2">
      <c r="A148" s="26">
        <v>6.24</v>
      </c>
      <c r="B148">
        <v>726</v>
      </c>
    </row>
    <row r="149" spans="1:2">
      <c r="A149" s="26">
        <v>6.25</v>
      </c>
      <c r="B149">
        <v>723</v>
      </c>
    </row>
    <row r="150" spans="1:2">
      <c r="A150" s="26">
        <v>6.26</v>
      </c>
      <c r="B150">
        <v>719</v>
      </c>
    </row>
    <row r="151" spans="1:2">
      <c r="A151" s="26">
        <v>6.27</v>
      </c>
      <c r="B151">
        <v>716</v>
      </c>
    </row>
    <row r="152" spans="1:2">
      <c r="A152" s="26">
        <v>6.28</v>
      </c>
      <c r="B152">
        <v>713</v>
      </c>
    </row>
    <row r="153" spans="1:2">
      <c r="A153" s="26">
        <v>6.29</v>
      </c>
      <c r="B153">
        <v>710</v>
      </c>
    </row>
    <row r="154" spans="1:2">
      <c r="A154" s="26">
        <v>6.3</v>
      </c>
      <c r="B154">
        <v>706</v>
      </c>
    </row>
    <row r="155" spans="1:2">
      <c r="A155" s="26">
        <v>6.31</v>
      </c>
      <c r="B155">
        <v>703</v>
      </c>
    </row>
    <row r="156" spans="1:2">
      <c r="A156" s="26">
        <v>6.32</v>
      </c>
      <c r="B156">
        <v>700</v>
      </c>
    </row>
    <row r="157" spans="1:2">
      <c r="A157" s="26">
        <v>6.33</v>
      </c>
      <c r="B157">
        <v>697</v>
      </c>
    </row>
    <row r="158" spans="1:2">
      <c r="A158" s="26">
        <v>6.34</v>
      </c>
      <c r="B158">
        <v>694</v>
      </c>
    </row>
    <row r="159" spans="1:2">
      <c r="A159" s="26">
        <v>6.35</v>
      </c>
      <c r="B159">
        <v>690</v>
      </c>
    </row>
    <row r="160" spans="1:2">
      <c r="A160" s="26">
        <v>6.36</v>
      </c>
      <c r="B160">
        <v>687</v>
      </c>
    </row>
    <row r="161" spans="1:2">
      <c r="A161" s="26">
        <v>6.37</v>
      </c>
      <c r="B161">
        <v>684</v>
      </c>
    </row>
    <row r="162" spans="1:2">
      <c r="A162" s="26">
        <v>6.38</v>
      </c>
      <c r="B162">
        <v>681</v>
      </c>
    </row>
    <row r="163" spans="1:2">
      <c r="A163" s="26">
        <v>6.39</v>
      </c>
      <c r="B163">
        <v>678</v>
      </c>
    </row>
    <row r="164" spans="1:2">
      <c r="A164" s="26">
        <v>6.4</v>
      </c>
      <c r="B164">
        <v>675</v>
      </c>
    </row>
    <row r="165" spans="1:2">
      <c r="A165" s="26">
        <v>6.41</v>
      </c>
      <c r="B165">
        <v>671</v>
      </c>
    </row>
    <row r="166" spans="1:2">
      <c r="A166" s="26">
        <v>6.42</v>
      </c>
      <c r="B166">
        <v>668</v>
      </c>
    </row>
    <row r="167" spans="1:2">
      <c r="A167" s="26">
        <v>6.43</v>
      </c>
      <c r="B167">
        <v>665</v>
      </c>
    </row>
    <row r="168" spans="1:2">
      <c r="A168" s="26">
        <v>6.44</v>
      </c>
      <c r="B168">
        <v>662</v>
      </c>
    </row>
    <row r="169" spans="1:2">
      <c r="A169" s="26">
        <v>6.45</v>
      </c>
      <c r="B169">
        <v>659</v>
      </c>
    </row>
    <row r="170" spans="1:2">
      <c r="A170" s="26">
        <v>6.46</v>
      </c>
      <c r="B170">
        <v>656</v>
      </c>
    </row>
    <row r="171" spans="1:2">
      <c r="A171" s="26">
        <v>6.47</v>
      </c>
      <c r="B171">
        <v>653</v>
      </c>
    </row>
    <row r="172" spans="1:2">
      <c r="A172" s="26">
        <v>6.48</v>
      </c>
      <c r="B172">
        <v>650</v>
      </c>
    </row>
    <row r="173" spans="1:2">
      <c r="A173" s="26">
        <v>6.49</v>
      </c>
      <c r="B173">
        <v>646</v>
      </c>
    </row>
    <row r="174" spans="1:2">
      <c r="A174" s="26">
        <v>6.5</v>
      </c>
      <c r="B174">
        <v>643</v>
      </c>
    </row>
    <row r="175" spans="1:2">
      <c r="A175" s="26">
        <v>6.51</v>
      </c>
      <c r="B175">
        <v>640</v>
      </c>
    </row>
    <row r="176" spans="1:2">
      <c r="A176" s="26">
        <v>6.52</v>
      </c>
      <c r="B176">
        <v>637</v>
      </c>
    </row>
    <row r="177" spans="1:2">
      <c r="A177" s="26">
        <v>6.53</v>
      </c>
      <c r="B177">
        <v>634</v>
      </c>
    </row>
    <row r="178" spans="1:2">
      <c r="A178" s="26">
        <v>6.54</v>
      </c>
      <c r="B178">
        <v>631</v>
      </c>
    </row>
    <row r="179" spans="1:2">
      <c r="A179" s="26">
        <v>6.55</v>
      </c>
      <c r="B179">
        <v>628</v>
      </c>
    </row>
    <row r="180" spans="1:2">
      <c r="A180" s="26">
        <v>6.56</v>
      </c>
      <c r="B180">
        <v>625</v>
      </c>
    </row>
    <row r="181" spans="1:2">
      <c r="A181" s="26">
        <v>6.57</v>
      </c>
      <c r="B181">
        <v>622</v>
      </c>
    </row>
    <row r="182" spans="1:2">
      <c r="A182" s="26">
        <v>6.58</v>
      </c>
      <c r="B182">
        <v>619</v>
      </c>
    </row>
    <row r="183" spans="1:2">
      <c r="A183" s="26">
        <v>6.59</v>
      </c>
      <c r="B183">
        <v>616</v>
      </c>
    </row>
    <row r="184" spans="1:2">
      <c r="A184" s="26">
        <v>6.6</v>
      </c>
      <c r="B184">
        <v>613</v>
      </c>
    </row>
    <row r="185" spans="1:2">
      <c r="A185" s="26">
        <v>6.61</v>
      </c>
      <c r="B185">
        <v>610</v>
      </c>
    </row>
    <row r="186" spans="1:2">
      <c r="A186" s="26">
        <v>6.62</v>
      </c>
      <c r="B186">
        <v>607</v>
      </c>
    </row>
    <row r="187" spans="1:2">
      <c r="A187" s="26">
        <v>6.63</v>
      </c>
      <c r="B187">
        <v>604</v>
      </c>
    </row>
    <row r="188" spans="1:2">
      <c r="A188" s="26">
        <v>6.64</v>
      </c>
      <c r="B188">
        <v>601</v>
      </c>
    </row>
    <row r="189" spans="1:2">
      <c r="A189" s="26">
        <v>6.65</v>
      </c>
      <c r="B189">
        <v>598</v>
      </c>
    </row>
    <row r="190" spans="1:2">
      <c r="A190" s="26">
        <v>6.66</v>
      </c>
      <c r="B190">
        <v>595</v>
      </c>
    </row>
    <row r="191" spans="1:2">
      <c r="A191" s="26">
        <v>6.67</v>
      </c>
      <c r="B191">
        <v>592</v>
      </c>
    </row>
    <row r="192" spans="1:2">
      <c r="A192" s="26">
        <v>6.68</v>
      </c>
      <c r="B192">
        <v>589</v>
      </c>
    </row>
    <row r="193" spans="1:2">
      <c r="A193" s="26">
        <v>6.69</v>
      </c>
      <c r="B193">
        <v>586</v>
      </c>
    </row>
    <row r="194" spans="1:2">
      <c r="A194" s="26">
        <v>6.7</v>
      </c>
      <c r="B194">
        <v>583</v>
      </c>
    </row>
    <row r="195" spans="1:2">
      <c r="A195" s="26">
        <v>6.71</v>
      </c>
      <c r="B195">
        <v>580</v>
      </c>
    </row>
    <row r="196" spans="1:2">
      <c r="A196" s="26">
        <v>6.72</v>
      </c>
      <c r="B196">
        <v>577</v>
      </c>
    </row>
    <row r="197" spans="1:2">
      <c r="A197" s="26">
        <v>6.73</v>
      </c>
      <c r="B197">
        <v>574</v>
      </c>
    </row>
    <row r="198" spans="1:2">
      <c r="A198" s="26">
        <v>6.74</v>
      </c>
      <c r="B198">
        <v>571</v>
      </c>
    </row>
    <row r="199" spans="1:2">
      <c r="A199" s="26">
        <v>6.75</v>
      </c>
      <c r="B199">
        <v>568</v>
      </c>
    </row>
    <row r="200" spans="1:2">
      <c r="A200" s="26">
        <v>6.76</v>
      </c>
      <c r="B200">
        <v>565</v>
      </c>
    </row>
    <row r="201" spans="1:2">
      <c r="A201" s="26">
        <v>6.77</v>
      </c>
      <c r="B201">
        <v>563</v>
      </c>
    </row>
    <row r="202" spans="1:2">
      <c r="A202" s="26">
        <v>6.78</v>
      </c>
      <c r="B202">
        <v>560</v>
      </c>
    </row>
    <row r="203" spans="1:2">
      <c r="A203" s="26">
        <v>6.79</v>
      </c>
      <c r="B203">
        <v>557</v>
      </c>
    </row>
    <row r="204" spans="1:2">
      <c r="A204" s="26">
        <v>6.8</v>
      </c>
      <c r="B204">
        <v>554</v>
      </c>
    </row>
    <row r="205" spans="1:2">
      <c r="A205" s="26">
        <v>6.81</v>
      </c>
      <c r="B205">
        <v>551</v>
      </c>
    </row>
    <row r="206" spans="1:2">
      <c r="A206" s="26">
        <v>6.82</v>
      </c>
      <c r="B206">
        <v>548</v>
      </c>
    </row>
    <row r="207" spans="1:2">
      <c r="A207" s="26">
        <v>6.83</v>
      </c>
      <c r="B207">
        <v>545</v>
      </c>
    </row>
    <row r="208" spans="1:2">
      <c r="A208" s="26">
        <v>6.84</v>
      </c>
      <c r="B208">
        <v>542</v>
      </c>
    </row>
    <row r="209" spans="1:2">
      <c r="A209" s="26">
        <v>6.85</v>
      </c>
      <c r="B209">
        <v>540</v>
      </c>
    </row>
    <row r="210" spans="1:2">
      <c r="A210" s="26">
        <v>6.86</v>
      </c>
      <c r="B210">
        <v>537</v>
      </c>
    </row>
    <row r="211" spans="1:2">
      <c r="A211" s="26">
        <v>6.87</v>
      </c>
      <c r="B211">
        <v>534</v>
      </c>
    </row>
    <row r="212" spans="1:2">
      <c r="A212" s="26">
        <v>6.88</v>
      </c>
      <c r="B212">
        <v>531</v>
      </c>
    </row>
    <row r="213" spans="1:2">
      <c r="A213" s="26">
        <v>6.89</v>
      </c>
      <c r="B213">
        <v>528</v>
      </c>
    </row>
    <row r="214" spans="1:2">
      <c r="A214" s="26">
        <v>6.9</v>
      </c>
      <c r="B214">
        <v>525</v>
      </c>
    </row>
    <row r="215" spans="1:2">
      <c r="A215" s="26">
        <v>6.91</v>
      </c>
      <c r="B215">
        <v>523</v>
      </c>
    </row>
    <row r="216" spans="1:2">
      <c r="A216" s="26">
        <v>6.92</v>
      </c>
      <c r="B216">
        <v>520</v>
      </c>
    </row>
    <row r="217" spans="1:2">
      <c r="A217" s="26">
        <v>6.93</v>
      </c>
      <c r="B217">
        <v>517</v>
      </c>
    </row>
    <row r="218" spans="1:2">
      <c r="A218" s="26">
        <v>6.94</v>
      </c>
      <c r="B218">
        <v>514</v>
      </c>
    </row>
    <row r="219" spans="1:2">
      <c r="A219" s="26">
        <v>6.95</v>
      </c>
      <c r="B219">
        <v>511</v>
      </c>
    </row>
    <row r="220" spans="1:2">
      <c r="A220" s="26">
        <v>6.96</v>
      </c>
      <c r="B220">
        <v>509</v>
      </c>
    </row>
    <row r="221" spans="1:2">
      <c r="A221" s="26">
        <v>6.97</v>
      </c>
      <c r="B221">
        <v>506</v>
      </c>
    </row>
    <row r="222" spans="1:2">
      <c r="A222" s="26">
        <v>6.98</v>
      </c>
      <c r="B222">
        <v>503</v>
      </c>
    </row>
    <row r="223" spans="1:2">
      <c r="A223" s="26">
        <v>6.99</v>
      </c>
      <c r="B223">
        <v>500</v>
      </c>
    </row>
    <row r="224" spans="1:2">
      <c r="A224" s="26">
        <v>7</v>
      </c>
      <c r="B224">
        <v>498</v>
      </c>
    </row>
    <row r="225" spans="1:2">
      <c r="A225" s="26">
        <v>7.01</v>
      </c>
      <c r="B225">
        <v>495</v>
      </c>
    </row>
    <row r="226" spans="1:2">
      <c r="A226" s="26">
        <v>7.02</v>
      </c>
      <c r="B226">
        <v>492</v>
      </c>
    </row>
    <row r="227" spans="1:2">
      <c r="A227" s="26">
        <v>7.03</v>
      </c>
      <c r="B227">
        <v>489</v>
      </c>
    </row>
    <row r="228" spans="1:2">
      <c r="A228" s="26">
        <v>7.04</v>
      </c>
      <c r="B228">
        <v>487</v>
      </c>
    </row>
    <row r="229" spans="1:2">
      <c r="A229" s="26">
        <v>7.05</v>
      </c>
      <c r="B229">
        <v>484</v>
      </c>
    </row>
    <row r="230" spans="1:2">
      <c r="A230" s="26">
        <v>7.06</v>
      </c>
      <c r="B230">
        <v>481</v>
      </c>
    </row>
    <row r="231" spans="1:2">
      <c r="A231" s="26">
        <v>7.07</v>
      </c>
      <c r="B231">
        <v>478</v>
      </c>
    </row>
    <row r="232" spans="1:2">
      <c r="A232" s="26">
        <v>7.08</v>
      </c>
      <c r="B232">
        <v>476</v>
      </c>
    </row>
    <row r="233" spans="1:2">
      <c r="A233" s="26">
        <v>7.09</v>
      </c>
      <c r="B233">
        <v>473</v>
      </c>
    </row>
    <row r="234" spans="1:2">
      <c r="A234" s="26">
        <v>7.1</v>
      </c>
      <c r="B234">
        <v>470</v>
      </c>
    </row>
    <row r="235" spans="1:2">
      <c r="A235" s="26">
        <v>7.11</v>
      </c>
      <c r="B235">
        <v>468</v>
      </c>
    </row>
    <row r="236" spans="1:2">
      <c r="A236" s="26">
        <v>7.12</v>
      </c>
      <c r="B236">
        <v>465</v>
      </c>
    </row>
    <row r="237" spans="1:2">
      <c r="A237" s="26">
        <v>7.13</v>
      </c>
      <c r="B237">
        <v>462</v>
      </c>
    </row>
    <row r="238" spans="1:2">
      <c r="A238" s="26">
        <v>7.14</v>
      </c>
      <c r="B238">
        <v>460</v>
      </c>
    </row>
    <row r="239" spans="1:2">
      <c r="A239" s="26">
        <v>7.15</v>
      </c>
      <c r="B239">
        <v>457</v>
      </c>
    </row>
    <row r="240" spans="1:2">
      <c r="A240" s="26">
        <v>7.16</v>
      </c>
      <c r="B240">
        <v>454</v>
      </c>
    </row>
    <row r="241" spans="1:2">
      <c r="A241" s="26">
        <v>7.17</v>
      </c>
      <c r="B241">
        <v>452</v>
      </c>
    </row>
    <row r="242" spans="1:2">
      <c r="A242" s="26">
        <v>7.18</v>
      </c>
      <c r="B242">
        <v>449</v>
      </c>
    </row>
    <row r="243" spans="1:2">
      <c r="A243" s="26">
        <v>7.19</v>
      </c>
      <c r="B243">
        <v>447</v>
      </c>
    </row>
    <row r="244" spans="1:2">
      <c r="A244" s="26">
        <v>7.2</v>
      </c>
      <c r="B244">
        <v>444</v>
      </c>
    </row>
    <row r="245" spans="1:2">
      <c r="A245" s="26">
        <v>7.21</v>
      </c>
      <c r="B245">
        <v>441</v>
      </c>
    </row>
    <row r="246" spans="1:2">
      <c r="A246" s="26">
        <v>7.22</v>
      </c>
      <c r="B246">
        <v>439</v>
      </c>
    </row>
    <row r="247" spans="1:2">
      <c r="A247" s="26">
        <v>7.23</v>
      </c>
      <c r="B247">
        <v>436</v>
      </c>
    </row>
    <row r="248" spans="1:2">
      <c r="A248" s="26">
        <v>7.24</v>
      </c>
      <c r="B248">
        <v>434</v>
      </c>
    </row>
    <row r="249" spans="1:2">
      <c r="A249" s="26">
        <v>7.25</v>
      </c>
      <c r="B249">
        <v>431</v>
      </c>
    </row>
    <row r="250" spans="1:2">
      <c r="A250" s="26">
        <v>7.26</v>
      </c>
      <c r="B250">
        <v>428</v>
      </c>
    </row>
    <row r="251" spans="1:2">
      <c r="A251" s="26">
        <v>7.27</v>
      </c>
      <c r="B251">
        <v>426</v>
      </c>
    </row>
    <row r="252" spans="1:2">
      <c r="A252" s="26">
        <v>7.28</v>
      </c>
      <c r="B252">
        <v>423</v>
      </c>
    </row>
    <row r="253" spans="1:2">
      <c r="A253" s="26">
        <v>7.29</v>
      </c>
      <c r="B253">
        <v>421</v>
      </c>
    </row>
    <row r="254" spans="1:2">
      <c r="A254" s="26">
        <v>7.3</v>
      </c>
      <c r="B254">
        <v>418</v>
      </c>
    </row>
    <row r="255" spans="1:2">
      <c r="A255" s="26">
        <v>7.31</v>
      </c>
      <c r="B255">
        <v>416</v>
      </c>
    </row>
    <row r="256" spans="1:2">
      <c r="A256" s="26">
        <v>7.32</v>
      </c>
      <c r="B256">
        <v>413</v>
      </c>
    </row>
    <row r="257" spans="1:2">
      <c r="A257" s="26">
        <v>7.33</v>
      </c>
      <c r="B257">
        <v>411</v>
      </c>
    </row>
    <row r="258" spans="1:2">
      <c r="A258" s="26">
        <v>7.34</v>
      </c>
      <c r="B258">
        <v>408</v>
      </c>
    </row>
    <row r="259" spans="1:2">
      <c r="A259" s="26">
        <v>7.35</v>
      </c>
      <c r="B259">
        <v>406</v>
      </c>
    </row>
    <row r="260" spans="1:2">
      <c r="A260" s="26">
        <v>7.36</v>
      </c>
      <c r="B260">
        <v>403</v>
      </c>
    </row>
    <row r="261" spans="1:2">
      <c r="A261" s="26">
        <v>7.37</v>
      </c>
      <c r="B261">
        <v>401</v>
      </c>
    </row>
    <row r="262" spans="1:2">
      <c r="A262" s="26">
        <v>7.38</v>
      </c>
      <c r="B262">
        <v>398</v>
      </c>
    </row>
    <row r="263" spans="1:2">
      <c r="A263" s="26">
        <v>7.39</v>
      </c>
      <c r="B263">
        <v>396</v>
      </c>
    </row>
    <row r="264" spans="1:2">
      <c r="A264" s="26">
        <v>7.4</v>
      </c>
      <c r="B264">
        <v>393</v>
      </c>
    </row>
    <row r="265" spans="1:2">
      <c r="A265" s="26">
        <v>7.41</v>
      </c>
      <c r="B265">
        <v>391</v>
      </c>
    </row>
    <row r="266" spans="1:2">
      <c r="A266" s="26">
        <v>7.42</v>
      </c>
      <c r="B266">
        <v>388</v>
      </c>
    </row>
    <row r="267" spans="1:2">
      <c r="A267" s="26">
        <v>7.43</v>
      </c>
      <c r="B267">
        <v>386</v>
      </c>
    </row>
    <row r="268" spans="1:2">
      <c r="A268" s="26">
        <v>7.44</v>
      </c>
      <c r="B268">
        <v>383</v>
      </c>
    </row>
    <row r="269" spans="1:2">
      <c r="A269" s="26">
        <v>7.45</v>
      </c>
      <c r="B269">
        <v>381</v>
      </c>
    </row>
    <row r="270" spans="1:2">
      <c r="A270" s="26">
        <v>7.46</v>
      </c>
      <c r="B270">
        <v>378</v>
      </c>
    </row>
    <row r="271" spans="1:2">
      <c r="A271" s="26">
        <v>7.47</v>
      </c>
      <c r="B271">
        <v>376</v>
      </c>
    </row>
    <row r="272" spans="1:2">
      <c r="A272" s="26">
        <v>7.48</v>
      </c>
      <c r="B272">
        <v>374</v>
      </c>
    </row>
    <row r="273" spans="1:2">
      <c r="A273" s="26">
        <v>7.49</v>
      </c>
      <c r="B273">
        <v>371</v>
      </c>
    </row>
    <row r="274" spans="1:2">
      <c r="A274" s="26">
        <v>7.5</v>
      </c>
      <c r="B274">
        <v>369</v>
      </c>
    </row>
    <row r="275" spans="1:2">
      <c r="A275" s="26">
        <v>7.51</v>
      </c>
      <c r="B275">
        <v>366</v>
      </c>
    </row>
    <row r="276" spans="1:2">
      <c r="A276" s="26">
        <v>7.52</v>
      </c>
      <c r="B276">
        <v>364</v>
      </c>
    </row>
    <row r="277" spans="1:2">
      <c r="A277" s="26">
        <v>7.53</v>
      </c>
      <c r="B277">
        <v>362</v>
      </c>
    </row>
    <row r="278" spans="1:2">
      <c r="A278" s="26">
        <v>7.54</v>
      </c>
      <c r="B278">
        <v>359</v>
      </c>
    </row>
    <row r="279" spans="1:2">
      <c r="A279" s="26">
        <v>7.55</v>
      </c>
      <c r="B279">
        <v>357</v>
      </c>
    </row>
    <row r="280" spans="1:2">
      <c r="A280" s="26">
        <v>7.56</v>
      </c>
      <c r="B280">
        <v>354</v>
      </c>
    </row>
    <row r="281" spans="1:2">
      <c r="A281" s="26">
        <v>7.57</v>
      </c>
      <c r="B281">
        <v>352</v>
      </c>
    </row>
    <row r="282" spans="1:2">
      <c r="A282" s="26">
        <v>7.58</v>
      </c>
      <c r="B282">
        <v>350</v>
      </c>
    </row>
    <row r="283" spans="1:2">
      <c r="A283" s="26">
        <v>7.59</v>
      </c>
      <c r="B283">
        <v>347</v>
      </c>
    </row>
    <row r="284" spans="1:2">
      <c r="A284" s="26">
        <v>7.6</v>
      </c>
      <c r="B284">
        <v>345</v>
      </c>
    </row>
    <row r="285" spans="1:2">
      <c r="A285" s="26">
        <v>7.61</v>
      </c>
      <c r="B285">
        <v>343</v>
      </c>
    </row>
    <row r="286" spans="1:2">
      <c r="A286" s="26">
        <v>7.62</v>
      </c>
      <c r="B286">
        <v>340</v>
      </c>
    </row>
    <row r="287" spans="1:2">
      <c r="A287" s="26">
        <v>7.63</v>
      </c>
      <c r="B287">
        <v>338</v>
      </c>
    </row>
    <row r="288" spans="1:2">
      <c r="A288" s="26">
        <v>7.64</v>
      </c>
      <c r="B288">
        <v>336</v>
      </c>
    </row>
    <row r="289" spans="1:2">
      <c r="A289" s="26">
        <v>7.65</v>
      </c>
      <c r="B289">
        <v>333</v>
      </c>
    </row>
    <row r="290" spans="1:2">
      <c r="A290" s="26">
        <v>7.66</v>
      </c>
      <c r="B290">
        <v>331</v>
      </c>
    </row>
    <row r="291" spans="1:2">
      <c r="A291" s="26">
        <v>7.67</v>
      </c>
      <c r="B291">
        <v>329</v>
      </c>
    </row>
    <row r="292" spans="1:2">
      <c r="A292" s="26">
        <v>7.68</v>
      </c>
      <c r="B292">
        <v>327</v>
      </c>
    </row>
    <row r="293" spans="1:2">
      <c r="A293" s="26">
        <v>7.69</v>
      </c>
      <c r="B293">
        <v>324</v>
      </c>
    </row>
    <row r="294" spans="1:2">
      <c r="A294" s="26">
        <v>7.7</v>
      </c>
      <c r="B294">
        <v>322</v>
      </c>
    </row>
    <row r="295" spans="1:2">
      <c r="A295" s="26">
        <v>7.71</v>
      </c>
      <c r="B295">
        <v>320</v>
      </c>
    </row>
    <row r="296" spans="1:2">
      <c r="A296" s="26">
        <v>7.72</v>
      </c>
      <c r="B296">
        <v>318</v>
      </c>
    </row>
    <row r="297" spans="1:2">
      <c r="A297" s="26">
        <v>7.73</v>
      </c>
      <c r="B297">
        <v>315</v>
      </c>
    </row>
    <row r="298" spans="1:2">
      <c r="A298" s="26">
        <v>7.74</v>
      </c>
      <c r="B298">
        <v>313</v>
      </c>
    </row>
    <row r="299" spans="1:2">
      <c r="A299" s="26">
        <v>7.75</v>
      </c>
      <c r="B299">
        <v>311</v>
      </c>
    </row>
    <row r="300" spans="1:2">
      <c r="A300" s="26">
        <v>7.76</v>
      </c>
      <c r="B300">
        <v>309</v>
      </c>
    </row>
    <row r="301" spans="1:2">
      <c r="A301" s="26">
        <v>7.77</v>
      </c>
      <c r="B301">
        <v>306</v>
      </c>
    </row>
    <row r="302" spans="1:2">
      <c r="A302" s="26">
        <v>7.78</v>
      </c>
      <c r="B302">
        <v>304</v>
      </c>
    </row>
    <row r="303" spans="1:2">
      <c r="A303" s="26">
        <v>7.79</v>
      </c>
      <c r="B303">
        <v>302</v>
      </c>
    </row>
    <row r="304" spans="1:2">
      <c r="A304" s="26">
        <v>7.8</v>
      </c>
      <c r="B304">
        <v>300</v>
      </c>
    </row>
    <row r="305" spans="1:2">
      <c r="A305" s="26">
        <v>7.81</v>
      </c>
      <c r="B305">
        <v>298</v>
      </c>
    </row>
    <row r="306" spans="1:2">
      <c r="A306" s="26">
        <v>7.82</v>
      </c>
      <c r="B306">
        <v>295</v>
      </c>
    </row>
    <row r="307" spans="1:2">
      <c r="A307" s="26">
        <v>7.83</v>
      </c>
      <c r="B307">
        <v>293</v>
      </c>
    </row>
    <row r="308" spans="1:2">
      <c r="A308" s="26">
        <v>7.84</v>
      </c>
      <c r="B308">
        <v>291</v>
      </c>
    </row>
    <row r="309" spans="1:2">
      <c r="A309" s="26">
        <v>7.85</v>
      </c>
      <c r="B309">
        <v>289</v>
      </c>
    </row>
    <row r="310" spans="1:2">
      <c r="A310" s="26">
        <v>7.86</v>
      </c>
      <c r="B310">
        <v>287</v>
      </c>
    </row>
    <row r="311" spans="1:2">
      <c r="A311" s="26">
        <v>7.87</v>
      </c>
      <c r="B311">
        <v>285</v>
      </c>
    </row>
    <row r="312" spans="1:2">
      <c r="A312" s="26">
        <v>7.88</v>
      </c>
      <c r="B312">
        <v>282</v>
      </c>
    </row>
    <row r="313" spans="1:2">
      <c r="A313" s="26">
        <v>7.89</v>
      </c>
      <c r="B313">
        <v>280</v>
      </c>
    </row>
    <row r="314" spans="1:2">
      <c r="A314" s="26">
        <v>7.9</v>
      </c>
      <c r="B314">
        <v>278</v>
      </c>
    </row>
    <row r="315" spans="1:2">
      <c r="A315" s="26">
        <v>7.91</v>
      </c>
      <c r="B315">
        <v>276</v>
      </c>
    </row>
    <row r="316" spans="1:2">
      <c r="A316" s="26">
        <v>7.92</v>
      </c>
      <c r="B316">
        <v>274</v>
      </c>
    </row>
    <row r="317" spans="1:2">
      <c r="A317" s="26">
        <v>7.93</v>
      </c>
      <c r="B317">
        <v>272</v>
      </c>
    </row>
    <row r="318" spans="1:2">
      <c r="A318" s="26">
        <v>7.94</v>
      </c>
      <c r="B318">
        <v>270</v>
      </c>
    </row>
    <row r="319" spans="1:2">
      <c r="A319" s="26">
        <v>7.95</v>
      </c>
      <c r="B319">
        <v>268</v>
      </c>
    </row>
    <row r="320" spans="1:2">
      <c r="A320" s="26">
        <v>7.96</v>
      </c>
      <c r="B320">
        <v>266</v>
      </c>
    </row>
    <row r="321" spans="1:2">
      <c r="A321" s="26">
        <v>7.97</v>
      </c>
      <c r="B321">
        <v>264</v>
      </c>
    </row>
    <row r="322" spans="1:2">
      <c r="A322" s="26">
        <v>7.98</v>
      </c>
      <c r="B322">
        <v>261</v>
      </c>
    </row>
    <row r="323" spans="1:2">
      <c r="A323" s="26">
        <v>7.99</v>
      </c>
      <c r="B323">
        <v>259</v>
      </c>
    </row>
    <row r="324" spans="1:2">
      <c r="A324" s="26">
        <v>8</v>
      </c>
      <c r="B324">
        <v>257</v>
      </c>
    </row>
    <row r="325" spans="1:2">
      <c r="A325" s="26">
        <v>8.01</v>
      </c>
      <c r="B325">
        <v>255</v>
      </c>
    </row>
    <row r="326" spans="1:2">
      <c r="A326" s="26">
        <v>8.02</v>
      </c>
      <c r="B326">
        <v>253</v>
      </c>
    </row>
    <row r="327" spans="1:2">
      <c r="A327" s="26">
        <v>8.0299999999999994</v>
      </c>
      <c r="B327">
        <v>251</v>
      </c>
    </row>
    <row r="328" spans="1:2">
      <c r="A328" s="26">
        <v>8.0399999999999991</v>
      </c>
      <c r="B328">
        <v>249</v>
      </c>
    </row>
    <row r="329" spans="1:2">
      <c r="A329" s="26">
        <v>8.0500000000000007</v>
      </c>
      <c r="B329">
        <v>247</v>
      </c>
    </row>
    <row r="330" spans="1:2">
      <c r="A330" s="26">
        <v>8.06</v>
      </c>
      <c r="B330">
        <v>245</v>
      </c>
    </row>
    <row r="331" spans="1:2">
      <c r="A331" s="26">
        <v>8.07</v>
      </c>
      <c r="B331">
        <v>243</v>
      </c>
    </row>
    <row r="332" spans="1:2">
      <c r="A332" s="26">
        <v>8.08</v>
      </c>
      <c r="B332">
        <v>241</v>
      </c>
    </row>
    <row r="333" spans="1:2">
      <c r="A333" s="26">
        <v>8.09</v>
      </c>
      <c r="B333">
        <v>239</v>
      </c>
    </row>
    <row r="334" spans="1:2">
      <c r="A334" s="26">
        <v>8.1</v>
      </c>
      <c r="B334">
        <v>237</v>
      </c>
    </row>
    <row r="335" spans="1:2">
      <c r="A335" s="26">
        <v>8.11</v>
      </c>
      <c r="B335">
        <v>235</v>
      </c>
    </row>
    <row r="336" spans="1:2">
      <c r="A336" s="26">
        <v>8.1199999999999992</v>
      </c>
      <c r="B336">
        <v>233</v>
      </c>
    </row>
    <row r="337" spans="1:2">
      <c r="A337" s="26">
        <v>8.1300000000000008</v>
      </c>
      <c r="B337">
        <v>231</v>
      </c>
    </row>
    <row r="338" spans="1:2">
      <c r="A338" s="26">
        <v>8.14</v>
      </c>
      <c r="B338">
        <v>229</v>
      </c>
    </row>
    <row r="339" spans="1:2">
      <c r="A339" s="26">
        <v>8.15</v>
      </c>
      <c r="B339">
        <v>227</v>
      </c>
    </row>
    <row r="340" spans="1:2">
      <c r="A340" s="26">
        <v>8.16</v>
      </c>
      <c r="B340">
        <v>226</v>
      </c>
    </row>
    <row r="341" spans="1:2">
      <c r="A341" s="26">
        <v>8.17</v>
      </c>
      <c r="B341">
        <v>224</v>
      </c>
    </row>
    <row r="342" spans="1:2">
      <c r="A342" s="26">
        <v>8.18</v>
      </c>
      <c r="B342">
        <v>222</v>
      </c>
    </row>
    <row r="343" spans="1:2">
      <c r="A343" s="26">
        <v>8.19</v>
      </c>
      <c r="B343">
        <v>220</v>
      </c>
    </row>
    <row r="344" spans="1:2">
      <c r="A344" s="26">
        <v>8.1999999999999993</v>
      </c>
      <c r="B344">
        <v>218</v>
      </c>
    </row>
    <row r="345" spans="1:2">
      <c r="A345" s="26">
        <v>8.2100000000000009</v>
      </c>
      <c r="B345">
        <v>216</v>
      </c>
    </row>
    <row r="346" spans="1:2">
      <c r="A346" s="26">
        <v>8.2200000000000006</v>
      </c>
      <c r="B346">
        <v>214</v>
      </c>
    </row>
    <row r="347" spans="1:2">
      <c r="A347" s="26">
        <v>8.23</v>
      </c>
      <c r="B347">
        <v>212</v>
      </c>
    </row>
    <row r="348" spans="1:2">
      <c r="A348" s="26">
        <v>8.24</v>
      </c>
      <c r="B348">
        <v>210</v>
      </c>
    </row>
    <row r="349" spans="1:2">
      <c r="A349" s="26">
        <v>8.25</v>
      </c>
      <c r="B349">
        <v>208</v>
      </c>
    </row>
    <row r="350" spans="1:2">
      <c r="A350" s="26">
        <v>8.26</v>
      </c>
      <c r="B350">
        <v>207</v>
      </c>
    </row>
    <row r="351" spans="1:2">
      <c r="A351" s="26">
        <v>8.27</v>
      </c>
      <c r="B351">
        <v>205</v>
      </c>
    </row>
    <row r="352" spans="1:2">
      <c r="A352" s="26">
        <v>8.2799999999999994</v>
      </c>
      <c r="B352">
        <v>203</v>
      </c>
    </row>
    <row r="353" spans="1:2">
      <c r="A353" s="26">
        <v>8.2899999999999991</v>
      </c>
      <c r="B353">
        <v>201</v>
      </c>
    </row>
    <row r="354" spans="1:2">
      <c r="A354" s="26">
        <v>8.3000000000000007</v>
      </c>
      <c r="B354">
        <v>199</v>
      </c>
    </row>
    <row r="355" spans="1:2">
      <c r="A355" s="26">
        <v>8.31</v>
      </c>
      <c r="B355">
        <v>197</v>
      </c>
    </row>
    <row r="356" spans="1:2">
      <c r="A356" s="26">
        <v>8.32</v>
      </c>
      <c r="B356">
        <v>196</v>
      </c>
    </row>
    <row r="357" spans="1:2">
      <c r="A357" s="26">
        <v>8.33</v>
      </c>
      <c r="B357">
        <v>194</v>
      </c>
    </row>
    <row r="358" spans="1:2">
      <c r="A358" s="26">
        <v>8.34</v>
      </c>
      <c r="B358">
        <v>192</v>
      </c>
    </row>
    <row r="359" spans="1:2">
      <c r="A359" s="26">
        <v>8.35</v>
      </c>
      <c r="B359">
        <v>190</v>
      </c>
    </row>
    <row r="360" spans="1:2">
      <c r="A360" s="26">
        <v>8.36</v>
      </c>
      <c r="B360">
        <v>188</v>
      </c>
    </row>
    <row r="361" spans="1:2">
      <c r="A361" s="26">
        <v>8.3699999999999992</v>
      </c>
      <c r="B361">
        <v>187</v>
      </c>
    </row>
    <row r="362" spans="1:2">
      <c r="A362" s="26">
        <v>8.3800000000000008</v>
      </c>
      <c r="B362">
        <v>185</v>
      </c>
    </row>
    <row r="363" spans="1:2">
      <c r="A363" s="26">
        <v>8.39</v>
      </c>
      <c r="B363">
        <v>183</v>
      </c>
    </row>
    <row r="364" spans="1:2">
      <c r="A364" s="26">
        <v>8.4</v>
      </c>
      <c r="B364">
        <v>181</v>
      </c>
    </row>
    <row r="365" spans="1:2">
      <c r="A365" s="26">
        <v>8.41</v>
      </c>
      <c r="B365">
        <v>180</v>
      </c>
    </row>
    <row r="366" spans="1:2">
      <c r="A366" s="26">
        <v>8.42</v>
      </c>
      <c r="B366">
        <v>178</v>
      </c>
    </row>
    <row r="367" spans="1:2">
      <c r="A367" s="26">
        <v>8.43</v>
      </c>
      <c r="B367">
        <v>176</v>
      </c>
    </row>
    <row r="368" spans="1:2">
      <c r="A368" s="26">
        <v>8.44</v>
      </c>
      <c r="B368">
        <v>174</v>
      </c>
    </row>
    <row r="369" spans="1:2">
      <c r="A369" s="26">
        <v>8.4499999999999993</v>
      </c>
      <c r="B369">
        <v>173</v>
      </c>
    </row>
    <row r="370" spans="1:2">
      <c r="A370" s="26">
        <v>8.4600000000000009</v>
      </c>
      <c r="B370">
        <v>171</v>
      </c>
    </row>
    <row r="371" spans="1:2">
      <c r="A371" s="26">
        <v>8.4700000000000006</v>
      </c>
      <c r="B371">
        <v>169</v>
      </c>
    </row>
    <row r="372" spans="1:2">
      <c r="A372" s="26">
        <v>8.48</v>
      </c>
      <c r="B372">
        <v>168</v>
      </c>
    </row>
    <row r="373" spans="1:2">
      <c r="A373" s="26">
        <v>8.49</v>
      </c>
      <c r="B373">
        <v>166</v>
      </c>
    </row>
    <row r="374" spans="1:2">
      <c r="A374" s="26">
        <v>8.5</v>
      </c>
      <c r="B374">
        <v>164</v>
      </c>
    </row>
    <row r="375" spans="1:2">
      <c r="A375" s="26">
        <v>8.51</v>
      </c>
      <c r="B375">
        <v>163</v>
      </c>
    </row>
    <row r="376" spans="1:2">
      <c r="A376" s="26">
        <v>8.52</v>
      </c>
      <c r="B376">
        <v>161</v>
      </c>
    </row>
    <row r="377" spans="1:2">
      <c r="A377" s="26">
        <v>8.5299999999999994</v>
      </c>
      <c r="B377">
        <v>159</v>
      </c>
    </row>
    <row r="378" spans="1:2">
      <c r="A378" s="26">
        <v>8.5399999999999991</v>
      </c>
      <c r="B378">
        <v>158</v>
      </c>
    </row>
    <row r="379" spans="1:2">
      <c r="A379" s="26">
        <v>8.5500000000000007</v>
      </c>
      <c r="B379">
        <v>156</v>
      </c>
    </row>
    <row r="380" spans="1:2">
      <c r="A380" s="26">
        <v>8.56</v>
      </c>
      <c r="B380">
        <v>154</v>
      </c>
    </row>
    <row r="381" spans="1:2">
      <c r="A381" s="26">
        <v>8.57</v>
      </c>
      <c r="B381">
        <v>153</v>
      </c>
    </row>
    <row r="382" spans="1:2">
      <c r="A382" s="26">
        <v>8.58</v>
      </c>
      <c r="B382">
        <v>151</v>
      </c>
    </row>
    <row r="383" spans="1:2">
      <c r="A383" s="26">
        <v>8.59</v>
      </c>
      <c r="B383">
        <v>149</v>
      </c>
    </row>
    <row r="384" spans="1:2">
      <c r="A384" s="26">
        <v>8.6</v>
      </c>
      <c r="B384">
        <v>148</v>
      </c>
    </row>
    <row r="385" spans="1:2">
      <c r="A385" s="26">
        <v>8.61</v>
      </c>
      <c r="B385">
        <v>146</v>
      </c>
    </row>
    <row r="386" spans="1:2">
      <c r="A386" s="26">
        <v>8.6199999999999992</v>
      </c>
      <c r="B386">
        <v>145</v>
      </c>
    </row>
    <row r="387" spans="1:2">
      <c r="A387" s="26">
        <v>8.6300000000000008</v>
      </c>
      <c r="B387">
        <v>143</v>
      </c>
    </row>
    <row r="388" spans="1:2">
      <c r="A388" s="26">
        <v>8.64</v>
      </c>
      <c r="B388">
        <v>142</v>
      </c>
    </row>
    <row r="389" spans="1:2">
      <c r="A389" s="26">
        <v>8.65</v>
      </c>
      <c r="B389">
        <v>140</v>
      </c>
    </row>
    <row r="390" spans="1:2">
      <c r="A390" s="26">
        <v>8.66</v>
      </c>
      <c r="B390">
        <v>138</v>
      </c>
    </row>
    <row r="391" spans="1:2">
      <c r="A391" s="26">
        <v>8.67</v>
      </c>
      <c r="B391">
        <v>137</v>
      </c>
    </row>
    <row r="392" spans="1:2">
      <c r="A392" s="26">
        <v>8.68</v>
      </c>
      <c r="B392">
        <v>135</v>
      </c>
    </row>
    <row r="393" spans="1:2">
      <c r="A393" s="26">
        <v>8.69</v>
      </c>
      <c r="B393">
        <v>134</v>
      </c>
    </row>
    <row r="394" spans="1:2">
      <c r="A394" s="26">
        <v>8.6999999999999993</v>
      </c>
      <c r="B394">
        <v>132</v>
      </c>
    </row>
    <row r="395" spans="1:2">
      <c r="A395" s="26">
        <v>8.7100000000000009</v>
      </c>
      <c r="B395">
        <v>131</v>
      </c>
    </row>
    <row r="396" spans="1:2">
      <c r="A396" s="26">
        <v>8.7200000000000006</v>
      </c>
      <c r="B396">
        <v>129</v>
      </c>
    </row>
    <row r="397" spans="1:2">
      <c r="A397" s="26">
        <v>8.73</v>
      </c>
      <c r="B397">
        <v>128</v>
      </c>
    </row>
    <row r="398" spans="1:2">
      <c r="A398" s="26">
        <v>8.74</v>
      </c>
      <c r="B398">
        <v>126</v>
      </c>
    </row>
    <row r="399" spans="1:2">
      <c r="A399" s="26">
        <v>8.75</v>
      </c>
      <c r="B399">
        <v>125</v>
      </c>
    </row>
    <row r="400" spans="1:2">
      <c r="A400" s="26">
        <v>8.76</v>
      </c>
      <c r="B400">
        <v>123</v>
      </c>
    </row>
    <row r="401" spans="1:2">
      <c r="A401" s="26">
        <v>8.77</v>
      </c>
      <c r="B401">
        <v>122</v>
      </c>
    </row>
    <row r="402" spans="1:2">
      <c r="A402" s="26">
        <v>8.7799999999999994</v>
      </c>
      <c r="B402">
        <v>120</v>
      </c>
    </row>
    <row r="403" spans="1:2">
      <c r="A403" s="26">
        <v>8.7899999999999991</v>
      </c>
      <c r="B403">
        <v>119</v>
      </c>
    </row>
    <row r="404" spans="1:2">
      <c r="A404" s="26">
        <v>8.8000000000000007</v>
      </c>
      <c r="B404">
        <v>117</v>
      </c>
    </row>
    <row r="405" spans="1:2">
      <c r="A405" s="26">
        <v>8.81</v>
      </c>
      <c r="B405">
        <v>116</v>
      </c>
    </row>
    <row r="406" spans="1:2">
      <c r="A406" s="26">
        <v>8.82</v>
      </c>
      <c r="B406">
        <v>115</v>
      </c>
    </row>
    <row r="407" spans="1:2">
      <c r="A407" s="26">
        <v>8.83</v>
      </c>
      <c r="B407">
        <v>113</v>
      </c>
    </row>
    <row r="408" spans="1:2">
      <c r="A408" s="26">
        <v>8.84</v>
      </c>
      <c r="B408">
        <v>112</v>
      </c>
    </row>
    <row r="409" spans="1:2">
      <c r="A409" s="26">
        <v>8.85</v>
      </c>
      <c r="B409">
        <v>110</v>
      </c>
    </row>
    <row r="410" spans="1:2">
      <c r="A410" s="26">
        <v>8.86</v>
      </c>
      <c r="B410">
        <v>109</v>
      </c>
    </row>
    <row r="411" spans="1:2">
      <c r="A411" s="26">
        <v>8.8699999999999992</v>
      </c>
      <c r="B411">
        <v>108</v>
      </c>
    </row>
    <row r="412" spans="1:2">
      <c r="A412" s="26">
        <v>8.8800000000000008</v>
      </c>
      <c r="B412">
        <v>106</v>
      </c>
    </row>
    <row r="413" spans="1:2">
      <c r="A413" s="26">
        <v>8.89</v>
      </c>
      <c r="B413">
        <v>105</v>
      </c>
    </row>
    <row r="414" spans="1:2">
      <c r="A414" s="26">
        <v>8.9</v>
      </c>
      <c r="B414">
        <v>103</v>
      </c>
    </row>
    <row r="415" spans="1:2">
      <c r="A415" s="26">
        <v>8.91</v>
      </c>
      <c r="B415">
        <v>102</v>
      </c>
    </row>
    <row r="416" spans="1:2">
      <c r="A416" s="26">
        <v>8.92</v>
      </c>
      <c r="B416">
        <v>101</v>
      </c>
    </row>
    <row r="417" spans="1:2">
      <c r="A417" s="26">
        <v>8.93</v>
      </c>
      <c r="B417">
        <v>99</v>
      </c>
    </row>
    <row r="418" spans="1:2">
      <c r="A418" s="26">
        <v>8.94</v>
      </c>
      <c r="B418">
        <v>98</v>
      </c>
    </row>
    <row r="419" spans="1:2">
      <c r="A419" s="26">
        <v>8.9499999999999993</v>
      </c>
      <c r="B419">
        <v>97</v>
      </c>
    </row>
    <row r="420" spans="1:2">
      <c r="A420" s="26">
        <v>8.9600000000000009</v>
      </c>
      <c r="B420">
        <v>95</v>
      </c>
    </row>
    <row r="421" spans="1:2">
      <c r="A421" s="26">
        <v>8.9700000000000006</v>
      </c>
      <c r="B421">
        <v>94</v>
      </c>
    </row>
    <row r="422" spans="1:2">
      <c r="A422" s="26">
        <v>8.98</v>
      </c>
      <c r="B422">
        <v>93</v>
      </c>
    </row>
    <row r="423" spans="1:2">
      <c r="A423" s="26">
        <v>8.99</v>
      </c>
      <c r="B423">
        <v>91</v>
      </c>
    </row>
    <row r="424" spans="1:2">
      <c r="A424" s="26">
        <v>9</v>
      </c>
      <c r="B424">
        <v>90</v>
      </c>
    </row>
    <row r="425" spans="1:2">
      <c r="A425" s="26">
        <v>9.01</v>
      </c>
      <c r="B425">
        <v>89</v>
      </c>
    </row>
    <row r="426" spans="1:2">
      <c r="A426" s="26">
        <v>9.02</v>
      </c>
      <c r="B426">
        <v>88</v>
      </c>
    </row>
    <row r="427" spans="1:2">
      <c r="A427" s="26">
        <v>9.0299999999999994</v>
      </c>
      <c r="B427">
        <v>86</v>
      </c>
    </row>
    <row r="428" spans="1:2">
      <c r="A428" s="26">
        <v>9.0399999999999991</v>
      </c>
      <c r="B428">
        <v>85</v>
      </c>
    </row>
    <row r="429" spans="1:2">
      <c r="A429" s="26">
        <v>9.0500000000000007</v>
      </c>
      <c r="B429">
        <v>84</v>
      </c>
    </row>
    <row r="430" spans="1:2">
      <c r="A430" s="26">
        <v>9.06</v>
      </c>
      <c r="B430">
        <v>83</v>
      </c>
    </row>
    <row r="431" spans="1:2">
      <c r="A431" s="26">
        <v>9.07</v>
      </c>
      <c r="B431">
        <v>81</v>
      </c>
    </row>
    <row r="432" spans="1:2">
      <c r="A432" s="26">
        <v>9.08</v>
      </c>
      <c r="B432">
        <v>80</v>
      </c>
    </row>
    <row r="433" spans="1:2">
      <c r="A433" s="26">
        <v>9.09</v>
      </c>
      <c r="B433">
        <v>79</v>
      </c>
    </row>
    <row r="434" spans="1:2">
      <c r="A434" s="26">
        <v>9.1</v>
      </c>
      <c r="B434">
        <v>78</v>
      </c>
    </row>
    <row r="435" spans="1:2">
      <c r="A435" s="26">
        <v>9.11</v>
      </c>
      <c r="B435">
        <v>77</v>
      </c>
    </row>
    <row r="436" spans="1:2">
      <c r="A436" s="26">
        <v>9.1199999999999992</v>
      </c>
      <c r="B436">
        <v>75</v>
      </c>
    </row>
    <row r="437" spans="1:2">
      <c r="A437" s="26">
        <v>9.1300000000000008</v>
      </c>
      <c r="B437">
        <v>74</v>
      </c>
    </row>
    <row r="438" spans="1:2">
      <c r="A438" s="26">
        <v>9.14</v>
      </c>
      <c r="B438">
        <v>73</v>
      </c>
    </row>
    <row r="439" spans="1:2">
      <c r="A439" s="26">
        <v>9.15</v>
      </c>
      <c r="B439">
        <v>72</v>
      </c>
    </row>
    <row r="440" spans="1:2">
      <c r="A440" s="26">
        <v>9.16</v>
      </c>
      <c r="B440">
        <v>71</v>
      </c>
    </row>
    <row r="441" spans="1:2">
      <c r="A441" s="26">
        <v>9.17</v>
      </c>
      <c r="B441">
        <v>70</v>
      </c>
    </row>
    <row r="442" spans="1:2">
      <c r="A442" s="26">
        <v>9.18</v>
      </c>
      <c r="B442">
        <v>68</v>
      </c>
    </row>
    <row r="443" spans="1:2">
      <c r="A443" s="26">
        <v>9.19</v>
      </c>
      <c r="B443">
        <v>67</v>
      </c>
    </row>
    <row r="444" spans="1:2">
      <c r="A444" s="26">
        <v>9.1999999999999993</v>
      </c>
      <c r="B444">
        <v>66</v>
      </c>
    </row>
    <row r="445" spans="1:2">
      <c r="A445" s="26">
        <v>9.2100000000000009</v>
      </c>
      <c r="B445">
        <v>65</v>
      </c>
    </row>
    <row r="446" spans="1:2">
      <c r="A446" s="26">
        <v>9.2200000000000006</v>
      </c>
      <c r="B446">
        <v>64</v>
      </c>
    </row>
    <row r="447" spans="1:2">
      <c r="A447" s="26">
        <v>9.23</v>
      </c>
      <c r="B447">
        <v>63</v>
      </c>
    </row>
    <row r="448" spans="1:2">
      <c r="A448" s="26">
        <v>9.24</v>
      </c>
      <c r="B448">
        <v>62</v>
      </c>
    </row>
    <row r="449" spans="1:2">
      <c r="A449" s="26">
        <v>9.25</v>
      </c>
      <c r="B449">
        <v>61</v>
      </c>
    </row>
    <row r="450" spans="1:2">
      <c r="A450" s="26">
        <v>9.26</v>
      </c>
      <c r="B450">
        <v>60</v>
      </c>
    </row>
    <row r="451" spans="1:2">
      <c r="A451" s="26">
        <v>9.27</v>
      </c>
      <c r="B451">
        <v>59</v>
      </c>
    </row>
    <row r="452" spans="1:2">
      <c r="A452" s="26">
        <v>9.2799999999999994</v>
      </c>
      <c r="B452">
        <v>58</v>
      </c>
    </row>
    <row r="453" spans="1:2">
      <c r="A453" s="26">
        <v>9.2899999999999991</v>
      </c>
      <c r="B453">
        <v>56</v>
      </c>
    </row>
    <row r="454" spans="1:2">
      <c r="A454" s="26">
        <v>9.3000000000000007</v>
      </c>
      <c r="B454">
        <v>55</v>
      </c>
    </row>
    <row r="455" spans="1:2">
      <c r="A455" s="26">
        <v>9.31</v>
      </c>
      <c r="B455">
        <v>54</v>
      </c>
    </row>
    <row r="456" spans="1:2">
      <c r="A456" s="26">
        <v>9.32</v>
      </c>
      <c r="B456">
        <v>53</v>
      </c>
    </row>
    <row r="457" spans="1:2">
      <c r="A457" s="26">
        <v>9.33</v>
      </c>
      <c r="B457">
        <v>52</v>
      </c>
    </row>
    <row r="458" spans="1:2">
      <c r="A458" s="26">
        <v>9.34</v>
      </c>
      <c r="B458">
        <v>51</v>
      </c>
    </row>
    <row r="459" spans="1:2">
      <c r="A459" s="26">
        <v>9.35</v>
      </c>
      <c r="B459">
        <v>50</v>
      </c>
    </row>
    <row r="460" spans="1:2">
      <c r="A460" s="26">
        <v>9.36</v>
      </c>
      <c r="B460">
        <v>49</v>
      </c>
    </row>
    <row r="461" spans="1:2">
      <c r="A461" s="26">
        <v>9.3699999999999992</v>
      </c>
      <c r="B461">
        <v>48</v>
      </c>
    </row>
    <row r="462" spans="1:2">
      <c r="A462" s="26">
        <v>9.3800000000000008</v>
      </c>
      <c r="B462">
        <v>47</v>
      </c>
    </row>
    <row r="463" spans="1:2">
      <c r="A463" s="26">
        <v>9.4</v>
      </c>
      <c r="B463">
        <v>46</v>
      </c>
    </row>
    <row r="464" spans="1:2">
      <c r="A464" s="26">
        <v>9.41</v>
      </c>
      <c r="B464">
        <v>45</v>
      </c>
    </row>
    <row r="465" spans="1:2">
      <c r="A465" s="26">
        <v>9.42</v>
      </c>
      <c r="B465">
        <v>44</v>
      </c>
    </row>
    <row r="466" spans="1:2">
      <c r="A466" s="26">
        <v>9.43</v>
      </c>
      <c r="B466">
        <v>43</v>
      </c>
    </row>
    <row r="467" spans="1:2">
      <c r="A467" s="26">
        <v>9.44</v>
      </c>
      <c r="B467">
        <v>42</v>
      </c>
    </row>
    <row r="468" spans="1:2">
      <c r="A468" s="26">
        <v>9.4499999999999993</v>
      </c>
      <c r="B468">
        <v>41</v>
      </c>
    </row>
    <row r="469" spans="1:2">
      <c r="A469" s="26">
        <v>9.4600000000000009</v>
      </c>
      <c r="B469">
        <v>40</v>
      </c>
    </row>
    <row r="470" spans="1:2">
      <c r="A470" s="26">
        <v>9.4700000000000006</v>
      </c>
      <c r="B470">
        <v>39</v>
      </c>
    </row>
    <row r="471" spans="1:2">
      <c r="A471" s="26">
        <v>9.48</v>
      </c>
      <c r="B471">
        <v>38</v>
      </c>
    </row>
    <row r="472" spans="1:2">
      <c r="A472" s="26">
        <v>9.5</v>
      </c>
      <c r="B472">
        <v>37</v>
      </c>
    </row>
    <row r="473" spans="1:2">
      <c r="A473" s="26">
        <v>9.51</v>
      </c>
      <c r="B473">
        <v>36</v>
      </c>
    </row>
    <row r="474" spans="1:2">
      <c r="A474" s="26">
        <v>9.52</v>
      </c>
      <c r="B474">
        <v>35</v>
      </c>
    </row>
    <row r="475" spans="1:2">
      <c r="A475" s="26">
        <v>9.5299999999999994</v>
      </c>
      <c r="B475">
        <v>34</v>
      </c>
    </row>
    <row r="476" spans="1:2">
      <c r="A476" s="26">
        <v>9.5399999999999991</v>
      </c>
      <c r="B476">
        <v>33</v>
      </c>
    </row>
    <row r="477" spans="1:2">
      <c r="A477" s="26">
        <v>9.56</v>
      </c>
      <c r="B477">
        <v>32</v>
      </c>
    </row>
    <row r="478" spans="1:2">
      <c r="A478" s="26">
        <v>9.57</v>
      </c>
      <c r="B478">
        <v>31</v>
      </c>
    </row>
    <row r="479" spans="1:2">
      <c r="A479" s="26">
        <v>9.58</v>
      </c>
      <c r="B479">
        <v>30</v>
      </c>
    </row>
    <row r="480" spans="1:2">
      <c r="A480" s="26">
        <v>9.59</v>
      </c>
      <c r="B480">
        <v>29</v>
      </c>
    </row>
    <row r="481" spans="1:2">
      <c r="A481" s="26">
        <v>9.61</v>
      </c>
      <c r="B481">
        <v>28</v>
      </c>
    </row>
    <row r="482" spans="1:2">
      <c r="A482" s="26">
        <v>9.6199999999999992</v>
      </c>
      <c r="B482">
        <v>27</v>
      </c>
    </row>
    <row r="483" spans="1:2">
      <c r="A483" s="26">
        <v>9.6300000000000008</v>
      </c>
      <c r="B483">
        <v>26</v>
      </c>
    </row>
    <row r="484" spans="1:2">
      <c r="A484" s="26">
        <v>9.65</v>
      </c>
      <c r="B484">
        <v>25</v>
      </c>
    </row>
    <row r="485" spans="1:2">
      <c r="A485" s="26">
        <v>9.66</v>
      </c>
      <c r="B485">
        <v>24</v>
      </c>
    </row>
    <row r="486" spans="1:2">
      <c r="A486" s="26">
        <v>9.68</v>
      </c>
      <c r="B486">
        <v>23</v>
      </c>
    </row>
    <row r="487" spans="1:2">
      <c r="A487" s="26">
        <v>9.69</v>
      </c>
      <c r="B487">
        <v>22</v>
      </c>
    </row>
    <row r="488" spans="1:2">
      <c r="A488" s="26">
        <v>9.6999999999999993</v>
      </c>
      <c r="B488">
        <v>21</v>
      </c>
    </row>
    <row r="489" spans="1:2">
      <c r="A489" s="26">
        <v>9.7200000000000006</v>
      </c>
      <c r="B489">
        <v>20</v>
      </c>
    </row>
    <row r="490" spans="1:2">
      <c r="A490" s="26">
        <v>9.74</v>
      </c>
      <c r="B490">
        <v>19</v>
      </c>
    </row>
    <row r="491" spans="1:2">
      <c r="A491" s="26">
        <v>9.75</v>
      </c>
      <c r="B491">
        <v>18</v>
      </c>
    </row>
    <row r="492" spans="1:2">
      <c r="A492" s="26">
        <v>9.77</v>
      </c>
      <c r="B492">
        <v>17</v>
      </c>
    </row>
    <row r="493" spans="1:2">
      <c r="A493" s="26">
        <v>9.7799999999999994</v>
      </c>
      <c r="B493">
        <v>16</v>
      </c>
    </row>
    <row r="494" spans="1:2">
      <c r="A494" s="26">
        <v>9.8000000000000007</v>
      </c>
      <c r="B494">
        <v>15</v>
      </c>
    </row>
    <row r="495" spans="1:2">
      <c r="A495" s="26">
        <v>9.82</v>
      </c>
      <c r="B495">
        <v>14</v>
      </c>
    </row>
    <row r="496" spans="1:2">
      <c r="A496" s="26">
        <v>9.84</v>
      </c>
      <c r="B496">
        <v>13</v>
      </c>
    </row>
    <row r="497" spans="1:2">
      <c r="A497" s="26">
        <v>9.86</v>
      </c>
      <c r="B497">
        <v>12</v>
      </c>
    </row>
    <row r="498" spans="1:2">
      <c r="A498" s="26">
        <v>9.8800000000000008</v>
      </c>
      <c r="B498">
        <v>11</v>
      </c>
    </row>
    <row r="499" spans="1:2">
      <c r="A499" s="26">
        <v>9.9</v>
      </c>
      <c r="B499">
        <v>10</v>
      </c>
    </row>
    <row r="500" spans="1:2">
      <c r="A500" s="26">
        <v>9.92</v>
      </c>
      <c r="B500">
        <v>9</v>
      </c>
    </row>
    <row r="501" spans="1:2">
      <c r="A501" s="26">
        <v>9.94</v>
      </c>
      <c r="B501">
        <v>8</v>
      </c>
    </row>
    <row r="502" spans="1:2">
      <c r="A502" s="26">
        <v>9.9600000000000009</v>
      </c>
      <c r="B502">
        <v>7</v>
      </c>
    </row>
    <row r="503" spans="1:2">
      <c r="A503" s="26">
        <v>9.99</v>
      </c>
      <c r="B503">
        <v>6</v>
      </c>
    </row>
    <row r="504" spans="1:2">
      <c r="A504" s="26">
        <v>10.02</v>
      </c>
      <c r="B504">
        <v>5</v>
      </c>
    </row>
    <row r="505" spans="1:2">
      <c r="A505" s="26">
        <v>10.050000000000001</v>
      </c>
      <c r="B505">
        <v>4</v>
      </c>
    </row>
    <row r="506" spans="1:2">
      <c r="A506" s="26">
        <v>10.08</v>
      </c>
      <c r="B506">
        <v>3</v>
      </c>
    </row>
    <row r="507" spans="1:2">
      <c r="A507" s="26">
        <v>10.119999999999999</v>
      </c>
      <c r="B507">
        <v>2</v>
      </c>
    </row>
    <row r="508" spans="1:2">
      <c r="A508" s="26">
        <v>10.17</v>
      </c>
      <c r="B508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21"/>
  <sheetViews>
    <sheetView showGridLines="0" workbookViewId="0">
      <selection activeCell="B19" sqref="B19:E21"/>
    </sheetView>
  </sheetViews>
  <sheetFormatPr baseColWidth="10" defaultColWidth="9.33203125" defaultRowHeight="13"/>
  <cols>
    <col min="1" max="2" width="9.33203125" customWidth="1"/>
    <col min="3" max="3" width="8.6640625" customWidth="1"/>
    <col min="4" max="4" width="12.6640625" customWidth="1"/>
    <col min="5" max="5" width="10.5" customWidth="1"/>
    <col min="6" max="6" width="5.1640625" customWidth="1"/>
    <col min="7" max="7" width="3.83203125" customWidth="1"/>
    <col min="8" max="8" width="8" customWidth="1"/>
    <col min="9" max="9" width="8.6640625" customWidth="1"/>
    <col min="10" max="10" width="10.6640625" customWidth="1"/>
    <col min="11" max="11" width="8.5" customWidth="1"/>
  </cols>
  <sheetData>
    <row r="2" spans="1:18" ht="18">
      <c r="A2" s="2"/>
      <c r="C2" s="2"/>
      <c r="D2" s="5" t="s">
        <v>36</v>
      </c>
    </row>
    <row r="3" spans="1:18" ht="18">
      <c r="A3" s="2"/>
      <c r="B3" s="5"/>
      <c r="C3" s="2"/>
      <c r="D3" s="2"/>
    </row>
    <row r="4" spans="1:18" ht="16">
      <c r="C4" s="6" t="s">
        <v>24</v>
      </c>
      <c r="I4" s="39" t="s">
        <v>25</v>
      </c>
      <c r="J4" s="39"/>
      <c r="K4" s="19">
        <v>1</v>
      </c>
      <c r="R4" t="s">
        <v>33</v>
      </c>
    </row>
    <row r="5" spans="1:18" ht="16">
      <c r="A5" s="2"/>
      <c r="B5" s="2"/>
      <c r="C5" s="2"/>
      <c r="D5" s="2"/>
      <c r="E5" s="2"/>
      <c r="R5" t="s">
        <v>4</v>
      </c>
    </row>
    <row r="6" spans="1:18" ht="16">
      <c r="A6" s="3"/>
      <c r="B6" s="2"/>
      <c r="C6" s="7" t="s">
        <v>21</v>
      </c>
      <c r="D6" s="2"/>
      <c r="E6" s="7" t="s">
        <v>22</v>
      </c>
      <c r="H6" s="7"/>
      <c r="I6" s="20" t="s">
        <v>21</v>
      </c>
      <c r="J6" s="7"/>
      <c r="K6" s="20" t="s">
        <v>22</v>
      </c>
    </row>
    <row r="7" spans="1:18" ht="16">
      <c r="A7" s="2"/>
      <c r="B7" s="9" t="s">
        <v>28</v>
      </c>
      <c r="C7" s="8">
        <v>18</v>
      </c>
      <c r="D7" s="2" t="s">
        <v>10</v>
      </c>
      <c r="E7" s="10">
        <f>ROUNDDOWN(IF(K4=1,9.23076*(26.7-C7)^1.835,9.23076*(26.7-0.24-C7)^1.835),0)</f>
        <v>488</v>
      </c>
      <c r="F7" s="2"/>
      <c r="H7" s="9" t="s">
        <v>16</v>
      </c>
      <c r="I7" s="8">
        <v>4</v>
      </c>
      <c r="J7" s="2" t="s">
        <v>11</v>
      </c>
      <c r="K7" s="12">
        <f>ROUNDDOWN(0.188807*(I7*100-210)^1.41,0)</f>
        <v>308</v>
      </c>
    </row>
    <row r="8" spans="1:18" ht="16">
      <c r="A8" s="2"/>
      <c r="B8" s="9"/>
      <c r="C8" s="2"/>
      <c r="D8" s="2"/>
      <c r="E8" s="11"/>
      <c r="F8" s="2"/>
      <c r="G8" s="9"/>
      <c r="H8" s="11"/>
      <c r="I8" s="2"/>
      <c r="J8" s="11"/>
      <c r="K8" s="2"/>
    </row>
    <row r="9" spans="1:18" ht="16">
      <c r="B9" s="9" t="s">
        <v>18</v>
      </c>
      <c r="C9" s="8">
        <v>1.4</v>
      </c>
      <c r="D9" s="2" t="s">
        <v>11</v>
      </c>
      <c r="E9" s="12">
        <f>ROUNDDOWN(1.84523*(C9*100-75)^1.348,0)</f>
        <v>512</v>
      </c>
      <c r="F9" s="2"/>
      <c r="H9" s="9" t="s">
        <v>14</v>
      </c>
      <c r="I9" s="8">
        <v>16</v>
      </c>
      <c r="J9" s="2" t="s">
        <v>11</v>
      </c>
      <c r="K9" s="10">
        <f>ROUNDDOWN(15.9803*(I9-3.8)^1.04,0)</f>
        <v>215</v>
      </c>
      <c r="M9" s="16"/>
    </row>
    <row r="10" spans="1:18" ht="16">
      <c r="A10" s="2"/>
      <c r="B10" s="9"/>
      <c r="C10" s="2"/>
      <c r="D10" s="2"/>
      <c r="E10" s="11"/>
      <c r="F10" s="2"/>
      <c r="G10" s="9"/>
      <c r="H10" s="11"/>
      <c r="I10" s="2"/>
      <c r="J10" s="11"/>
      <c r="K10" s="2"/>
      <c r="M10" s="16"/>
    </row>
    <row r="11" spans="1:18" ht="16">
      <c r="A11" s="2"/>
      <c r="B11" s="9" t="s">
        <v>15</v>
      </c>
      <c r="C11" s="8">
        <v>6</v>
      </c>
      <c r="D11" s="2" t="s">
        <v>11</v>
      </c>
      <c r="E11" s="12">
        <f>ROUNDDOWN(56.0211*(C11-1.5)^1.05,0)</f>
        <v>271</v>
      </c>
      <c r="F11" s="2"/>
      <c r="G11" s="13"/>
      <c r="H11" s="9" t="s">
        <v>7</v>
      </c>
      <c r="I11" s="8">
        <v>150</v>
      </c>
      <c r="J11" s="2" t="s">
        <v>10</v>
      </c>
      <c r="K11" s="10">
        <f>ROUNDDOWN(0.11193*(254-I11)^1.88,0)</f>
        <v>693</v>
      </c>
    </row>
    <row r="12" spans="1:18" ht="16">
      <c r="A12" s="2"/>
      <c r="B12" s="9"/>
      <c r="C12" s="2"/>
      <c r="D12" s="2"/>
      <c r="E12" s="11"/>
      <c r="F12" s="2"/>
      <c r="G12" s="9"/>
      <c r="M12" s="16"/>
    </row>
    <row r="13" spans="1:18" ht="16">
      <c r="A13" s="2"/>
      <c r="B13" s="9" t="s">
        <v>1</v>
      </c>
      <c r="C13" s="8">
        <v>25</v>
      </c>
      <c r="D13" s="2" t="s">
        <v>10</v>
      </c>
      <c r="E13" s="10">
        <f>ROUNDDOWN(IF(K4=1,4.99087*(42.5-C13)^1.81,4.99087*(42.5-0.24-C13)^1.81),0)</f>
        <v>887</v>
      </c>
      <c r="F13" s="2"/>
      <c r="K13" s="2"/>
    </row>
    <row r="14" spans="1:18" ht="16">
      <c r="A14" s="2"/>
      <c r="B14" s="2"/>
      <c r="C14" s="2"/>
      <c r="D14" s="2"/>
      <c r="E14" s="11"/>
      <c r="F14" s="2"/>
      <c r="G14" s="2"/>
      <c r="M14" s="16"/>
    </row>
    <row r="15" spans="1:18" ht="16">
      <c r="A15" s="2"/>
      <c r="C15" s="38" t="s">
        <v>29</v>
      </c>
      <c r="D15" s="38"/>
      <c r="E15" s="12">
        <f>ROUNDDOWN(K11,0)+ROUNDDOWN(K7,0)+ROUNDDOWN(E11,0)+ROUNDDOWN(E9,0)+ROUNDDOWN(E7,0)+ROUNDDOWN(K9,0)+ROUNDDOWN(E13,0)</f>
        <v>3374</v>
      </c>
      <c r="F15" s="2"/>
      <c r="K15" s="2"/>
      <c r="M15" s="16"/>
    </row>
    <row r="16" spans="1:18" ht="16">
      <c r="A16" s="2"/>
      <c r="B16" s="2"/>
      <c r="F16" s="2"/>
      <c r="G16" s="2"/>
      <c r="H16" s="2"/>
      <c r="I16" s="2"/>
      <c r="J16" s="2"/>
      <c r="K16" s="2"/>
    </row>
    <row r="17" spans="1:13" ht="16">
      <c r="B17" s="2"/>
      <c r="C17" t="s">
        <v>20</v>
      </c>
      <c r="D17" s="2"/>
      <c r="M17" s="16"/>
    </row>
    <row r="18" spans="1:13">
      <c r="A18" s="1"/>
    </row>
    <row r="19" spans="1:13" ht="16">
      <c r="B19" s="29" t="s">
        <v>38</v>
      </c>
      <c r="C19" s="9"/>
      <c r="D19" s="9"/>
      <c r="E19" s="9"/>
    </row>
    <row r="20" spans="1:13" ht="16">
      <c r="B20" s="3" t="s">
        <v>39</v>
      </c>
      <c r="C20" s="3" t="s">
        <v>40</v>
      </c>
      <c r="D20" s="9"/>
      <c r="E20" s="3" t="s">
        <v>45</v>
      </c>
    </row>
    <row r="21" spans="1:13" ht="16">
      <c r="B21" s="25">
        <v>5</v>
      </c>
      <c r="C21" s="30">
        <v>7</v>
      </c>
      <c r="D21" s="9"/>
      <c r="E21" s="25">
        <f>B21*60+C21</f>
        <v>307</v>
      </c>
    </row>
  </sheetData>
  <mergeCells count="2">
    <mergeCell ref="I4:J4"/>
    <mergeCell ref="C15:D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10</xdr:col>
                    <xdr:colOff>25400</xdr:colOff>
                    <xdr:row>2</xdr:row>
                    <xdr:rowOff>228600</xdr:rowOff>
                  </from>
                  <to>
                    <xdr:col>11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R27"/>
  <sheetViews>
    <sheetView showGridLines="0" workbookViewId="0">
      <selection activeCell="B21" sqref="B21:E23"/>
    </sheetView>
  </sheetViews>
  <sheetFormatPr baseColWidth="10" defaultColWidth="9.33203125" defaultRowHeight="13"/>
  <cols>
    <col min="1" max="2" width="9.33203125" customWidth="1"/>
    <col min="3" max="3" width="8.6640625" customWidth="1"/>
    <col min="4" max="4" width="12.6640625" customWidth="1"/>
    <col min="5" max="5" width="10.5" customWidth="1"/>
    <col min="6" max="6" width="5.1640625" customWidth="1"/>
    <col min="7" max="7" width="3.83203125" customWidth="1"/>
    <col min="8" max="8" width="6" customWidth="1"/>
    <col min="18" max="18" width="11.83203125" bestFit="1" customWidth="1"/>
  </cols>
  <sheetData>
    <row r="2" spans="1:18" ht="18">
      <c r="A2" s="2"/>
      <c r="C2" s="2"/>
      <c r="D2" s="5" t="s">
        <v>37</v>
      </c>
    </row>
    <row r="3" spans="1:18" ht="18">
      <c r="A3" s="2"/>
      <c r="B3" s="5"/>
      <c r="C3" s="2"/>
      <c r="D3" s="2"/>
    </row>
    <row r="4" spans="1:18" ht="16">
      <c r="C4" s="6" t="s">
        <v>30</v>
      </c>
      <c r="I4" s="39" t="s">
        <v>31</v>
      </c>
      <c r="J4" s="39"/>
      <c r="K4" s="19">
        <v>1</v>
      </c>
      <c r="R4" t="s">
        <v>33</v>
      </c>
    </row>
    <row r="5" spans="1:18" ht="16">
      <c r="A5" s="2"/>
      <c r="B5" s="2"/>
      <c r="C5" s="2"/>
      <c r="D5" s="2"/>
      <c r="E5" s="2"/>
      <c r="R5" t="s">
        <v>4</v>
      </c>
    </row>
    <row r="6" spans="1:18" ht="16">
      <c r="A6" s="3"/>
      <c r="B6" s="2"/>
      <c r="C6" s="7" t="s">
        <v>21</v>
      </c>
      <c r="D6" s="2"/>
      <c r="E6" s="7" t="s">
        <v>22</v>
      </c>
      <c r="H6" s="7"/>
      <c r="J6" s="7"/>
    </row>
    <row r="7" spans="1:18" ht="16">
      <c r="A7" s="2"/>
      <c r="B7" s="9" t="s">
        <v>32</v>
      </c>
      <c r="C7" s="8">
        <v>11</v>
      </c>
      <c r="D7" s="2" t="s">
        <v>10</v>
      </c>
      <c r="E7" s="10">
        <f>ROUNDDOWN(IF(K4=1,20.0479*(17-C7)^1.835, 20.0479*(17-0.24-C7)^1.835),0)</f>
        <v>537</v>
      </c>
      <c r="F7" s="2"/>
      <c r="K7" s="2"/>
    </row>
    <row r="8" spans="1:18" ht="16">
      <c r="A8" s="2"/>
      <c r="B8" s="9"/>
      <c r="C8" s="2"/>
      <c r="D8" s="2"/>
      <c r="E8" s="11"/>
      <c r="F8" s="2"/>
      <c r="G8" s="9"/>
      <c r="H8" s="11"/>
      <c r="I8" s="2"/>
      <c r="J8" s="11"/>
      <c r="K8" s="2"/>
    </row>
    <row r="9" spans="1:18" ht="16">
      <c r="A9" s="2"/>
      <c r="B9" s="9" t="s">
        <v>18</v>
      </c>
      <c r="C9" s="8">
        <v>1.35</v>
      </c>
      <c r="D9" s="2" t="s">
        <v>11</v>
      </c>
      <c r="E9" s="12">
        <f>ROUNDDOWN(1.84523*(C9*100-75)^1.348,0)</f>
        <v>460</v>
      </c>
      <c r="F9" s="2"/>
      <c r="I9" s="16"/>
      <c r="K9" s="2"/>
    </row>
    <row r="10" spans="1:18" ht="16">
      <c r="A10" s="2"/>
      <c r="B10" s="9"/>
      <c r="C10" s="2"/>
      <c r="D10" s="2"/>
      <c r="E10" s="11"/>
      <c r="F10" s="2"/>
      <c r="G10" s="9"/>
      <c r="H10" s="11"/>
      <c r="I10" s="17"/>
      <c r="J10" s="11"/>
      <c r="K10" s="2"/>
    </row>
    <row r="11" spans="1:18" ht="16">
      <c r="A11" s="2"/>
      <c r="B11" s="9" t="s">
        <v>15</v>
      </c>
      <c r="C11" s="8">
        <v>6</v>
      </c>
      <c r="D11" s="2" t="s">
        <v>11</v>
      </c>
      <c r="E11" s="12">
        <f>ROUNDDOWN(56.0211*(C11-1.5)^1.05,0)</f>
        <v>271</v>
      </c>
      <c r="F11" s="2"/>
      <c r="G11" s="13"/>
      <c r="H11" s="15"/>
      <c r="I11" s="18"/>
      <c r="J11" s="15"/>
      <c r="K11" s="14"/>
    </row>
    <row r="12" spans="1:18" ht="16">
      <c r="A12" s="2"/>
      <c r="B12" s="9"/>
      <c r="C12" s="2"/>
      <c r="D12" s="2"/>
      <c r="E12" s="11"/>
      <c r="F12" s="2"/>
      <c r="G12" s="9"/>
      <c r="H12" s="11"/>
      <c r="I12" s="2"/>
      <c r="J12" s="11"/>
      <c r="K12" s="2"/>
    </row>
    <row r="13" spans="1:18" ht="16">
      <c r="A13" s="2"/>
      <c r="B13" s="9" t="s">
        <v>16</v>
      </c>
      <c r="C13" s="8">
        <v>4.34</v>
      </c>
      <c r="D13" s="2" t="s">
        <v>11</v>
      </c>
      <c r="E13" s="12">
        <f>ROUNDDOWN(0.188807*(C13*100-210)^1.41,0)</f>
        <v>388</v>
      </c>
      <c r="F13" s="2"/>
      <c r="K13" s="2"/>
    </row>
    <row r="14" spans="1:18" ht="16">
      <c r="A14" s="2"/>
      <c r="B14" s="2"/>
      <c r="C14" s="2"/>
      <c r="D14" s="2"/>
      <c r="E14" s="11"/>
      <c r="F14" s="2"/>
      <c r="G14" s="9"/>
      <c r="H14" s="11"/>
      <c r="I14" s="2"/>
      <c r="J14" s="11"/>
      <c r="K14" s="2"/>
    </row>
    <row r="15" spans="1:18" ht="16">
      <c r="A15" s="2"/>
      <c r="B15" s="9" t="s">
        <v>7</v>
      </c>
      <c r="C15" s="8">
        <v>168.43</v>
      </c>
      <c r="D15" s="2" t="s">
        <v>10</v>
      </c>
      <c r="E15" s="10">
        <f>ROUNDDOWN(0.11193*(254-C15)^1.88,0)</f>
        <v>480</v>
      </c>
      <c r="F15" s="2"/>
      <c r="K15" s="2"/>
    </row>
    <row r="16" spans="1:18" ht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8" ht="16">
      <c r="B17" s="2"/>
      <c r="C17" s="38" t="s">
        <v>29</v>
      </c>
      <c r="D17" s="38"/>
      <c r="E17" s="12">
        <f>ROUNDDOWN(E7,0)+ROUNDDOWN(E9,0)+ROUNDDOWN(E11,0)+ROUNDDOWN(E13,0)+ROUNDDOWN(E15,0)</f>
        <v>2136</v>
      </c>
    </row>
    <row r="18" spans="1:18">
      <c r="A18" s="1"/>
    </row>
    <row r="19" spans="1:18">
      <c r="A19" s="4"/>
      <c r="C19" t="s">
        <v>20</v>
      </c>
    </row>
    <row r="21" spans="1:18" ht="16">
      <c r="B21" s="29" t="s">
        <v>38</v>
      </c>
      <c r="C21" s="9"/>
      <c r="D21" s="9"/>
      <c r="E21" s="9"/>
    </row>
    <row r="22" spans="1:18" ht="16">
      <c r="B22" s="3" t="s">
        <v>39</v>
      </c>
      <c r="C22" s="3" t="s">
        <v>40</v>
      </c>
      <c r="D22" s="9"/>
      <c r="E22" s="3" t="s">
        <v>45</v>
      </c>
    </row>
    <row r="23" spans="1:18" ht="16">
      <c r="B23" s="25">
        <v>5</v>
      </c>
      <c r="C23" s="30">
        <v>7</v>
      </c>
      <c r="D23" s="9"/>
      <c r="E23" s="25">
        <f>B23*60+C23</f>
        <v>307</v>
      </c>
      <c r="R23" s="21"/>
    </row>
    <row r="24" spans="1:18">
      <c r="R24" s="21"/>
    </row>
    <row r="25" spans="1:18">
      <c r="R25" s="21"/>
    </row>
    <row r="27" spans="1:18">
      <c r="R27" s="21"/>
    </row>
  </sheetData>
  <mergeCells count="2">
    <mergeCell ref="I4:J4"/>
    <mergeCell ref="C17:D1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10</xdr:col>
                    <xdr:colOff>25400</xdr:colOff>
                    <xdr:row>2</xdr:row>
                    <xdr:rowOff>228600</xdr:rowOff>
                  </from>
                  <to>
                    <xdr:col>10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8AB7D-871D-43F5-A17C-C02FAB6B6984}">
  <dimension ref="A2:R24"/>
  <sheetViews>
    <sheetView showGridLines="0" workbookViewId="0">
      <selection activeCell="C5" sqref="C5"/>
    </sheetView>
  </sheetViews>
  <sheetFormatPr baseColWidth="10" defaultColWidth="9.33203125" defaultRowHeight="13"/>
  <cols>
    <col min="1" max="1" width="5.33203125" customWidth="1"/>
    <col min="2" max="2" width="11.1640625" customWidth="1"/>
    <col min="3" max="3" width="8.33203125" customWidth="1"/>
    <col min="4" max="4" width="13" customWidth="1"/>
    <col min="5" max="5" width="8.1640625" customWidth="1"/>
    <col min="6" max="6" width="2.83203125" customWidth="1"/>
    <col min="7" max="7" width="12.6640625" customWidth="1"/>
    <col min="8" max="8" width="9.5" customWidth="1"/>
    <col min="9" max="9" width="11" customWidth="1"/>
    <col min="10" max="10" width="7.33203125" customWidth="1"/>
    <col min="11" max="11" width="9.33203125" customWidth="1"/>
    <col min="12" max="12" width="9.6640625" bestFit="1" customWidth="1"/>
  </cols>
  <sheetData>
    <row r="2" spans="1:18" ht="18">
      <c r="A2" s="2"/>
      <c r="C2" s="2"/>
      <c r="D2" s="5" t="s">
        <v>41</v>
      </c>
    </row>
    <row r="3" spans="1:18" ht="18">
      <c r="A3" s="2"/>
      <c r="B3" s="5"/>
      <c r="C3" s="2"/>
      <c r="D3" s="2"/>
    </row>
    <row r="4" spans="1:18" ht="16">
      <c r="C4" s="6" t="s">
        <v>3789</v>
      </c>
      <c r="I4" s="39" t="s">
        <v>9</v>
      </c>
      <c r="J4" s="39"/>
      <c r="K4" s="19">
        <v>1</v>
      </c>
      <c r="R4" t="s">
        <v>33</v>
      </c>
    </row>
    <row r="5" spans="1:18" ht="16">
      <c r="A5" s="2"/>
      <c r="B5" s="2"/>
      <c r="C5" s="2"/>
      <c r="D5" s="2"/>
      <c r="E5" s="2"/>
      <c r="R5" t="s">
        <v>4</v>
      </c>
    </row>
    <row r="6" spans="1:18" ht="16">
      <c r="A6" s="3"/>
      <c r="B6" s="2"/>
      <c r="C6" s="7" t="s">
        <v>23</v>
      </c>
      <c r="D6" s="2"/>
      <c r="E6" s="7" t="s">
        <v>22</v>
      </c>
      <c r="H6" s="7" t="s">
        <v>23</v>
      </c>
      <c r="J6" s="7" t="s">
        <v>22</v>
      </c>
    </row>
    <row r="7" spans="1:18" ht="16">
      <c r="A7" s="2"/>
      <c r="B7" s="9" t="s">
        <v>0</v>
      </c>
      <c r="C7" s="8">
        <v>11.59</v>
      </c>
      <c r="D7" s="2" t="s">
        <v>10</v>
      </c>
      <c r="E7" s="12">
        <f>ROUNDDOWN(IF(K4=1,25.4347*(18-C7)^1.81,25.4347*(17.76-C7)^1.81),0)</f>
        <v>734</v>
      </c>
      <c r="F7" s="2"/>
      <c r="G7" s="9" t="s">
        <v>28</v>
      </c>
      <c r="H7" s="8">
        <v>14.4</v>
      </c>
      <c r="I7" s="2" t="s">
        <v>10</v>
      </c>
      <c r="J7" s="10">
        <f>ROUNDDOWN(IF(K4=1,5.74352*(28.5-H7)^1.92,5.74352*(28.26-H7)^1.92),0)</f>
        <v>924</v>
      </c>
      <c r="K7" s="2"/>
    </row>
    <row r="8" spans="1:18" ht="16">
      <c r="A8" s="2"/>
      <c r="B8" s="9"/>
      <c r="C8" s="2"/>
      <c r="D8" s="2"/>
      <c r="E8" s="11"/>
      <c r="F8" s="2"/>
      <c r="G8" s="9"/>
      <c r="H8" s="11"/>
      <c r="I8" s="2"/>
      <c r="J8" s="11"/>
      <c r="K8" s="2"/>
    </row>
    <row r="9" spans="1:18" ht="16">
      <c r="A9" s="2"/>
      <c r="B9" s="9" t="s">
        <v>15</v>
      </c>
      <c r="C9" s="8">
        <v>11.1</v>
      </c>
      <c r="D9" s="2" t="s">
        <v>11</v>
      </c>
      <c r="E9" s="12">
        <f>ROUNDDOWN(51.39*(C9-1.5)^1.05,0)</f>
        <v>552</v>
      </c>
      <c r="F9" s="2"/>
      <c r="G9" s="9" t="s">
        <v>17</v>
      </c>
      <c r="H9" s="8">
        <v>3</v>
      </c>
      <c r="I9" s="2" t="s">
        <v>11</v>
      </c>
      <c r="J9" s="10">
        <f>ROUNDDOWN(0.2797*(H9*100-100)^1.35,0)</f>
        <v>357</v>
      </c>
      <c r="K9" s="2"/>
    </row>
    <row r="10" spans="1:18" ht="16">
      <c r="A10" s="2"/>
      <c r="B10" s="9"/>
      <c r="C10" s="2"/>
      <c r="D10" s="2"/>
      <c r="E10" s="11"/>
      <c r="F10" s="2"/>
      <c r="G10" s="9"/>
      <c r="H10" s="11"/>
      <c r="I10" s="2"/>
      <c r="J10" s="11"/>
      <c r="K10" s="2"/>
    </row>
    <row r="11" spans="1:18" ht="16">
      <c r="A11" s="2"/>
      <c r="B11" s="9" t="s">
        <v>18</v>
      </c>
      <c r="C11" s="8">
        <v>1.74</v>
      </c>
      <c r="D11" s="2" t="s">
        <v>11</v>
      </c>
      <c r="E11" s="12">
        <f>ROUNDDOWN(0.8465*(C11*100-75)^1.42,0)</f>
        <v>577</v>
      </c>
      <c r="F11" s="2"/>
      <c r="G11" s="9" t="s">
        <v>14</v>
      </c>
      <c r="H11" s="8">
        <v>42</v>
      </c>
      <c r="I11" s="2" t="s">
        <v>11</v>
      </c>
      <c r="J11" s="10">
        <f>ROUNDDOWN(10.14*(H11-7)^1.08,0)</f>
        <v>471</v>
      </c>
      <c r="K11" s="2"/>
    </row>
    <row r="12" spans="1:18" ht="16">
      <c r="A12" s="2"/>
      <c r="B12" s="2"/>
      <c r="C12" s="2"/>
      <c r="D12" s="2"/>
      <c r="E12" s="11"/>
      <c r="F12" s="2"/>
      <c r="G12" s="9"/>
      <c r="H12" s="11"/>
      <c r="I12" s="2"/>
      <c r="J12" s="11"/>
      <c r="K12" s="2"/>
    </row>
    <row r="13" spans="1:18" ht="16">
      <c r="A13" s="2"/>
      <c r="B13" s="9" t="s">
        <v>13</v>
      </c>
      <c r="C13" s="8">
        <v>29.73</v>
      </c>
      <c r="D13" s="2" t="s">
        <v>11</v>
      </c>
      <c r="E13" s="10">
        <f>ROUNDDOWN(12.91*(C13-4)^1.1,0)</f>
        <v>459</v>
      </c>
      <c r="F13" s="2"/>
      <c r="G13" s="9" t="s">
        <v>5</v>
      </c>
      <c r="H13" s="8">
        <v>173.82</v>
      </c>
      <c r="I13" s="2" t="s">
        <v>10</v>
      </c>
      <c r="J13" s="10">
        <f>ROUNDDOWN(0.08713*(305.5-H13)^1.85,0)</f>
        <v>726</v>
      </c>
      <c r="K13" s="2"/>
    </row>
    <row r="14" spans="1:18" ht="16">
      <c r="A14" s="2"/>
      <c r="B14" s="2"/>
      <c r="C14" s="2"/>
      <c r="D14" s="2"/>
      <c r="E14" s="2"/>
      <c r="F14" s="2"/>
      <c r="K14" s="2"/>
    </row>
    <row r="15" spans="1:18" ht="16">
      <c r="A15" s="2"/>
      <c r="B15" s="2"/>
      <c r="C15" s="38" t="s">
        <v>19</v>
      </c>
      <c r="D15" s="38"/>
      <c r="E15" s="12">
        <f>E7+E9+E11+E13+J7+J9+J11+J13</f>
        <v>4800</v>
      </c>
      <c r="F15" s="2"/>
      <c r="K15" s="2"/>
    </row>
    <row r="16" spans="1:18" ht="16">
      <c r="A16" s="2"/>
      <c r="F16" s="2"/>
      <c r="G16" s="2"/>
      <c r="H16" s="2"/>
      <c r="I16" s="2"/>
      <c r="J16" s="2"/>
      <c r="K16" s="2"/>
    </row>
    <row r="18" spans="1:9">
      <c r="A18" s="1"/>
    </row>
    <row r="19" spans="1:9">
      <c r="A19" s="4"/>
      <c r="C19" t="s">
        <v>20</v>
      </c>
    </row>
    <row r="21" spans="1:9" ht="16">
      <c r="B21" s="29" t="s">
        <v>38</v>
      </c>
      <c r="C21" s="9"/>
      <c r="D21" s="9"/>
      <c r="E21" s="9"/>
    </row>
    <row r="22" spans="1:9" ht="16">
      <c r="B22" s="3" t="s">
        <v>39</v>
      </c>
      <c r="C22" s="3" t="s">
        <v>40</v>
      </c>
      <c r="D22" s="9"/>
      <c r="E22" s="3" t="s">
        <v>45</v>
      </c>
    </row>
    <row r="23" spans="1:9" ht="16">
      <c r="B23" s="25">
        <v>5</v>
      </c>
      <c r="C23" s="30">
        <v>7</v>
      </c>
      <c r="D23" s="9"/>
      <c r="E23" s="25">
        <f>B23*60+C23</f>
        <v>307</v>
      </c>
    </row>
    <row r="24" spans="1:9">
      <c r="I24" s="24"/>
    </row>
  </sheetData>
  <mergeCells count="2">
    <mergeCell ref="I4:J4"/>
    <mergeCell ref="C15:D15"/>
  </mergeCells>
  <printOptions gridLinesSet="0"/>
  <pageMargins left="0.74803149606299213" right="0.74803149606299213" top="0.98425196850393704" bottom="0.98425196850393704" header="0.51181102362204722" footer="0.51181102362204722"/>
  <pageSetup paperSize="9" orientation="landscape" horizontalDpi="4294967293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10</xdr:col>
                    <xdr:colOff>25400</xdr:colOff>
                    <xdr:row>2</xdr:row>
                    <xdr:rowOff>228600</xdr:rowOff>
                  </from>
                  <to>
                    <xdr:col>10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5082-BD63-4AC6-9B34-1039AEABC372}">
  <dimension ref="A2:R23"/>
  <sheetViews>
    <sheetView showGridLines="0" tabSelected="1" workbookViewId="0">
      <selection activeCell="C7" sqref="C7"/>
    </sheetView>
  </sheetViews>
  <sheetFormatPr baseColWidth="10" defaultColWidth="9.33203125" defaultRowHeight="13"/>
  <cols>
    <col min="1" max="2" width="9.33203125" customWidth="1"/>
    <col min="3" max="3" width="8.6640625" customWidth="1"/>
    <col min="4" max="4" width="12.6640625" customWidth="1"/>
    <col min="5" max="5" width="10.5" customWidth="1"/>
    <col min="6" max="6" width="5.1640625" customWidth="1"/>
    <col min="7" max="7" width="3.83203125" customWidth="1"/>
    <col min="8" max="8" width="8" customWidth="1"/>
    <col min="9" max="9" width="8.6640625" customWidth="1"/>
    <col min="10" max="10" width="10.6640625" customWidth="1"/>
    <col min="11" max="11" width="8.5" customWidth="1"/>
  </cols>
  <sheetData>
    <row r="2" spans="1:18" ht="18">
      <c r="A2" s="2"/>
      <c r="C2" s="2"/>
      <c r="D2" s="5" t="s">
        <v>42</v>
      </c>
    </row>
    <row r="3" spans="1:18" ht="18">
      <c r="A3" s="2"/>
      <c r="B3" s="5"/>
      <c r="C3" s="2"/>
      <c r="D3" s="2"/>
    </row>
    <row r="4" spans="1:18" ht="16">
      <c r="C4" s="6" t="s">
        <v>3787</v>
      </c>
      <c r="I4" s="39" t="s">
        <v>25</v>
      </c>
      <c r="J4" s="39"/>
      <c r="K4" s="19">
        <v>1</v>
      </c>
      <c r="R4" t="s">
        <v>33</v>
      </c>
    </row>
    <row r="5" spans="1:18" ht="16">
      <c r="A5" s="2"/>
      <c r="B5" s="2"/>
      <c r="C5" s="2"/>
      <c r="D5" s="2"/>
      <c r="E5" s="2"/>
      <c r="R5" t="s">
        <v>4</v>
      </c>
    </row>
    <row r="6" spans="1:18" ht="16">
      <c r="A6" s="3"/>
      <c r="B6" s="2"/>
      <c r="C6" s="7" t="s">
        <v>21</v>
      </c>
      <c r="D6" s="2"/>
      <c r="E6" s="7" t="s">
        <v>22</v>
      </c>
      <c r="H6" s="7"/>
      <c r="I6" s="20" t="s">
        <v>21</v>
      </c>
      <c r="J6" s="7"/>
      <c r="K6" s="20" t="s">
        <v>22</v>
      </c>
    </row>
    <row r="7" spans="1:18" ht="16">
      <c r="A7" s="2"/>
      <c r="B7" s="9" t="s">
        <v>6</v>
      </c>
      <c r="C7" s="8">
        <v>7.64</v>
      </c>
      <c r="D7" s="2" t="s">
        <v>10</v>
      </c>
      <c r="E7" s="10">
        <f>ROUNDDOWN(IF(K4=1,58.015*(11.5-C7)^1.81, 58.015*(11.26-C7)^1.81),0)</f>
        <v>668</v>
      </c>
      <c r="F7" s="2"/>
      <c r="H7" s="9" t="s">
        <v>26</v>
      </c>
      <c r="I7" s="8">
        <v>9.02</v>
      </c>
      <c r="J7" s="2" t="s">
        <v>10</v>
      </c>
      <c r="K7" s="10">
        <f>ROUNDDOWN(IF(K4=1,20.5173*(15.5-I7)^1.92,20.5173*(15.26-I7)^1.92),0)</f>
        <v>741</v>
      </c>
    </row>
    <row r="8" spans="1:18" ht="16">
      <c r="A8" s="2"/>
      <c r="B8" s="9"/>
      <c r="C8" s="2"/>
      <c r="D8" s="2"/>
      <c r="E8" s="11"/>
      <c r="F8" s="2"/>
      <c r="G8" s="9"/>
      <c r="H8" s="11"/>
      <c r="I8" s="2"/>
      <c r="J8" s="11"/>
      <c r="K8" s="2"/>
    </row>
    <row r="9" spans="1:18" ht="16">
      <c r="A9" s="2"/>
      <c r="B9" s="9" t="s">
        <v>16</v>
      </c>
      <c r="C9" s="8">
        <v>5.6</v>
      </c>
      <c r="D9" s="2" t="s">
        <v>11</v>
      </c>
      <c r="E9" s="12">
        <f>ROUNDDOWN(0.14354*(C9*100-220)^1.4,0)</f>
        <v>502</v>
      </c>
      <c r="F9" s="2"/>
      <c r="H9" s="9" t="s">
        <v>5</v>
      </c>
      <c r="I9" s="8">
        <v>182.73</v>
      </c>
      <c r="J9" s="2" t="s">
        <v>10</v>
      </c>
      <c r="K9" s="10">
        <f>ROUNDDOWN(0.08713*(305.5-I9)^1.85,0)</f>
        <v>638</v>
      </c>
    </row>
    <row r="10" spans="1:18" ht="16">
      <c r="A10" s="2"/>
      <c r="B10" s="9"/>
      <c r="C10" s="2"/>
      <c r="D10" s="2"/>
      <c r="E10" s="11"/>
      <c r="F10" s="2"/>
      <c r="G10" s="9"/>
      <c r="H10" s="11"/>
      <c r="I10" s="2"/>
      <c r="J10" s="11"/>
      <c r="K10" s="2"/>
    </row>
    <row r="11" spans="1:18" ht="16">
      <c r="A11" s="2"/>
      <c r="B11" s="9" t="s">
        <v>15</v>
      </c>
      <c r="C11" s="8">
        <v>8.34</v>
      </c>
      <c r="D11" s="2" t="s">
        <v>11</v>
      </c>
      <c r="E11" s="12">
        <f>ROUNDDOWN(51.39*(C11-1.5)^1.05,0)</f>
        <v>386</v>
      </c>
      <c r="F11" s="2"/>
      <c r="G11" s="13"/>
    </row>
    <row r="12" spans="1:18" ht="16">
      <c r="A12" s="2"/>
      <c r="B12" s="9"/>
      <c r="C12" s="2"/>
      <c r="D12" s="2"/>
      <c r="E12" s="11"/>
      <c r="F12" s="2"/>
      <c r="G12" s="9"/>
      <c r="H12" s="11"/>
      <c r="I12" s="2"/>
      <c r="J12" s="11"/>
      <c r="K12" s="2"/>
      <c r="N12" s="19"/>
      <c r="O12" s="22"/>
      <c r="P12" s="19"/>
      <c r="Q12" s="23"/>
    </row>
    <row r="13" spans="1:18" ht="16">
      <c r="A13" s="2"/>
      <c r="B13" s="9" t="s">
        <v>18</v>
      </c>
      <c r="C13" s="8">
        <v>1.74</v>
      </c>
      <c r="D13" s="2" t="s">
        <v>11</v>
      </c>
      <c r="E13" s="12">
        <f>ROUNDDOWN(0.8465*(C13*100-75)^1.42,0)</f>
        <v>577</v>
      </c>
      <c r="F13" s="2"/>
      <c r="K13" s="2"/>
      <c r="N13" s="19"/>
      <c r="O13" s="22"/>
      <c r="P13" s="19"/>
      <c r="Q13" s="23"/>
    </row>
    <row r="14" spans="1:18" ht="16">
      <c r="A14" s="2"/>
      <c r="B14" s="2"/>
      <c r="C14" s="2"/>
      <c r="D14" s="2"/>
      <c r="E14" s="11"/>
      <c r="F14" s="2"/>
      <c r="G14" s="9"/>
      <c r="H14" s="11"/>
      <c r="I14" s="2"/>
      <c r="J14" s="11"/>
      <c r="K14" s="2"/>
      <c r="N14" s="19"/>
      <c r="O14" s="22"/>
      <c r="P14" s="19"/>
      <c r="Q14" s="23"/>
    </row>
    <row r="15" spans="1:18" ht="16">
      <c r="A15" s="2"/>
      <c r="F15" s="2"/>
      <c r="K15" s="2"/>
      <c r="N15" s="19"/>
      <c r="O15" s="22"/>
      <c r="P15" s="19"/>
      <c r="Q15" s="23"/>
    </row>
    <row r="16" spans="1:18" ht="16">
      <c r="A16" s="2"/>
      <c r="B16" s="2"/>
      <c r="C16" s="38" t="s">
        <v>27</v>
      </c>
      <c r="D16" s="38"/>
      <c r="E16" s="12">
        <f>E7+E9+E11+E13+K7+K9</f>
        <v>3512</v>
      </c>
      <c r="F16" s="2"/>
      <c r="G16" s="2"/>
      <c r="H16" s="2"/>
      <c r="I16" s="2"/>
      <c r="J16" s="2"/>
      <c r="K16" s="2"/>
      <c r="N16" s="19"/>
      <c r="O16" s="22"/>
      <c r="P16" s="19"/>
      <c r="Q16" s="23"/>
    </row>
    <row r="17" spans="1:15" ht="16">
      <c r="B17" s="2"/>
      <c r="N17" s="19"/>
      <c r="O17" s="19"/>
    </row>
    <row r="18" spans="1:15">
      <c r="A18" s="1"/>
    </row>
    <row r="19" spans="1:15">
      <c r="A19" s="4"/>
      <c r="C19" t="s">
        <v>20</v>
      </c>
    </row>
    <row r="21" spans="1:15" ht="16">
      <c r="B21" s="29" t="s">
        <v>38</v>
      </c>
      <c r="C21" s="9"/>
      <c r="D21" s="9"/>
      <c r="E21" s="9"/>
      <c r="J21" s="24"/>
    </row>
    <row r="22" spans="1:15" ht="16">
      <c r="B22" s="3" t="s">
        <v>39</v>
      </c>
      <c r="C22" s="3" t="s">
        <v>40</v>
      </c>
      <c r="D22" s="9"/>
      <c r="E22" s="3" t="s">
        <v>45</v>
      </c>
    </row>
    <row r="23" spans="1:15" ht="16">
      <c r="B23" s="25">
        <v>5</v>
      </c>
      <c r="C23" s="30">
        <v>7</v>
      </c>
      <c r="D23" s="9"/>
      <c r="E23" s="25">
        <f>B23*60+C23</f>
        <v>307</v>
      </c>
    </row>
  </sheetData>
  <mergeCells count="2">
    <mergeCell ref="I4:J4"/>
    <mergeCell ref="C16:D16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10</xdr:col>
                    <xdr:colOff>25400</xdr:colOff>
                    <xdr:row>2</xdr:row>
                    <xdr:rowOff>228600</xdr:rowOff>
                  </from>
                  <to>
                    <xdr:col>11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C468-B64F-4E77-B2F0-D8693DAEDB25}">
  <dimension ref="A2:R22"/>
  <sheetViews>
    <sheetView showGridLines="0" workbookViewId="0">
      <selection activeCell="C5" sqref="C5"/>
    </sheetView>
  </sheetViews>
  <sheetFormatPr baseColWidth="10" defaultColWidth="9.33203125" defaultRowHeight="13"/>
  <cols>
    <col min="1" max="2" width="9.33203125" customWidth="1"/>
    <col min="3" max="3" width="8.6640625" customWidth="1"/>
    <col min="4" max="4" width="12.6640625" customWidth="1"/>
    <col min="5" max="5" width="10.5" customWidth="1"/>
    <col min="6" max="6" width="5.1640625" customWidth="1"/>
    <col min="7" max="7" width="3.83203125" customWidth="1"/>
    <col min="8" max="8" width="8" customWidth="1"/>
    <col min="9" max="9" width="8.6640625" customWidth="1"/>
    <col min="10" max="10" width="10.6640625" customWidth="1"/>
    <col min="11" max="11" width="8.5" customWidth="1"/>
  </cols>
  <sheetData>
    <row r="2" spans="1:18" ht="18">
      <c r="A2" s="2"/>
      <c r="C2" s="2"/>
      <c r="D2" s="5" t="s">
        <v>44</v>
      </c>
    </row>
    <row r="3" spans="1:18" ht="18">
      <c r="A3" s="2"/>
      <c r="B3" s="5"/>
      <c r="C3" s="2"/>
      <c r="D3" s="2"/>
    </row>
    <row r="4" spans="1:18" ht="16">
      <c r="C4" s="6" t="s">
        <v>3787</v>
      </c>
      <c r="I4" s="39" t="s">
        <v>25</v>
      </c>
      <c r="J4" s="39"/>
      <c r="K4" s="19">
        <v>1</v>
      </c>
      <c r="R4" t="s">
        <v>33</v>
      </c>
    </row>
    <row r="5" spans="1:18" ht="16">
      <c r="A5" s="2"/>
      <c r="B5" s="2"/>
      <c r="C5" s="2"/>
      <c r="D5" s="2"/>
      <c r="E5" s="2"/>
      <c r="R5" t="s">
        <v>4</v>
      </c>
    </row>
    <row r="6" spans="1:18" ht="16">
      <c r="A6" s="3"/>
      <c r="B6" s="2"/>
      <c r="C6" s="7" t="s">
        <v>21</v>
      </c>
      <c r="D6" s="2"/>
      <c r="E6" s="7" t="s">
        <v>22</v>
      </c>
      <c r="H6" s="7"/>
      <c r="I6" s="20" t="s">
        <v>21</v>
      </c>
      <c r="J6" s="7"/>
      <c r="K6" s="20" t="s">
        <v>22</v>
      </c>
    </row>
    <row r="7" spans="1:18" ht="16">
      <c r="A7" s="2"/>
      <c r="B7" s="9" t="s">
        <v>28</v>
      </c>
      <c r="C7" s="8">
        <v>15.05</v>
      </c>
      <c r="D7" s="2" t="s">
        <v>10</v>
      </c>
      <c r="E7" s="10">
        <f>ROUNDDOWN(IF(K4=1,9.23076*(26.7-C7)^1.835,9.23076*(26.7-0.24-C7)^1.835),0)</f>
        <v>835</v>
      </c>
      <c r="F7" s="2"/>
      <c r="H7" s="9" t="s">
        <v>16</v>
      </c>
      <c r="I7" s="8">
        <v>5.34</v>
      </c>
      <c r="J7" s="2" t="s">
        <v>11</v>
      </c>
      <c r="K7" s="12">
        <f>ROUNDDOWN(0.188807*(I7*100-210)^1.41,0)</f>
        <v>654</v>
      </c>
    </row>
    <row r="8" spans="1:18" ht="16">
      <c r="A8" s="2"/>
      <c r="B8" s="9"/>
      <c r="C8" s="2"/>
      <c r="D8" s="2"/>
      <c r="E8" s="11"/>
      <c r="F8" s="2"/>
      <c r="G8" s="9"/>
      <c r="H8" s="11"/>
      <c r="I8" s="2"/>
      <c r="J8" s="11"/>
      <c r="K8" s="2"/>
    </row>
    <row r="9" spans="1:18" ht="16">
      <c r="B9" s="9" t="s">
        <v>18</v>
      </c>
      <c r="C9" s="8">
        <v>1.54</v>
      </c>
      <c r="D9" s="2" t="s">
        <v>11</v>
      </c>
      <c r="E9" s="12">
        <f>ROUNDDOWN(1.84523*(C9*100-75)^1.348,0)</f>
        <v>666</v>
      </c>
      <c r="F9" s="2"/>
      <c r="H9" s="9" t="s">
        <v>14</v>
      </c>
      <c r="I9" s="8">
        <v>28.58</v>
      </c>
      <c r="J9" s="2" t="s">
        <v>11</v>
      </c>
      <c r="K9" s="10">
        <f>ROUNDDOWN(15.9803*(I9-3.8)^1.04,0)</f>
        <v>450</v>
      </c>
      <c r="M9" s="16"/>
    </row>
    <row r="10" spans="1:18" ht="16">
      <c r="A10" s="2"/>
      <c r="B10" s="9"/>
      <c r="C10" s="2"/>
      <c r="D10" s="2"/>
      <c r="E10" s="11"/>
      <c r="F10" s="2"/>
      <c r="G10" s="9"/>
      <c r="H10" s="11"/>
      <c r="I10" s="2"/>
      <c r="J10" s="11"/>
      <c r="K10" s="2"/>
      <c r="M10" s="16"/>
    </row>
    <row r="11" spans="1:18" ht="16">
      <c r="A11" s="2"/>
      <c r="B11" s="9" t="s">
        <v>15</v>
      </c>
      <c r="C11" s="8">
        <v>10.87</v>
      </c>
      <c r="D11" s="2" t="s">
        <v>11</v>
      </c>
      <c r="E11" s="12">
        <f>ROUNDDOWN(56.0211*(C11-1.5)^1.05,0)</f>
        <v>587</v>
      </c>
      <c r="F11" s="2"/>
      <c r="G11" s="13"/>
      <c r="H11" s="9" t="s">
        <v>43</v>
      </c>
      <c r="I11" s="8">
        <v>98.28</v>
      </c>
      <c r="J11" s="2" t="s">
        <v>10</v>
      </c>
      <c r="K11" s="10">
        <f>IF(ISERROR(VLOOKUP(I11,'600Sub16FemAL'!A:B,2,0)),INDEX('600Sub16FemAL'!B:B,MATCH(I11,'600Sub16FemAL'!A:A,1)+1),VLOOKUP(I11,'600Sub16FemAL'!A:B,2,0))</f>
        <v>775</v>
      </c>
    </row>
    <row r="12" spans="1:18" ht="16">
      <c r="A12" s="2"/>
      <c r="B12" s="9"/>
      <c r="C12" s="2"/>
      <c r="D12" s="2"/>
      <c r="E12" s="11"/>
      <c r="F12" s="2"/>
      <c r="G12" s="9"/>
      <c r="M12" s="16"/>
    </row>
    <row r="13" spans="1:18" ht="16">
      <c r="A13" s="2"/>
      <c r="B13" s="9"/>
      <c r="C13" s="2"/>
      <c r="D13" s="2"/>
      <c r="E13" s="11"/>
      <c r="F13" s="2"/>
      <c r="G13" s="9"/>
      <c r="M13" s="16"/>
    </row>
    <row r="14" spans="1:18" ht="16">
      <c r="A14" s="2"/>
      <c r="B14" s="2"/>
      <c r="C14" s="2"/>
      <c r="D14" s="2"/>
      <c r="E14" s="11"/>
      <c r="F14" s="2"/>
      <c r="G14" s="2"/>
      <c r="M14" s="16"/>
    </row>
    <row r="15" spans="1:18" ht="16">
      <c r="A15" s="2"/>
      <c r="C15" s="38" t="s">
        <v>29</v>
      </c>
      <c r="D15" s="38"/>
      <c r="E15" s="12">
        <f>E7+E9+E11+K7+K9+K11</f>
        <v>3967</v>
      </c>
      <c r="F15" s="2"/>
      <c r="K15" s="2"/>
      <c r="M15" s="16"/>
    </row>
    <row r="16" spans="1:18" ht="16">
      <c r="A16" s="2"/>
      <c r="B16" s="2"/>
      <c r="F16" s="2"/>
      <c r="G16" s="2"/>
      <c r="H16" s="2"/>
      <c r="I16" s="2"/>
      <c r="J16" s="2"/>
      <c r="K16" s="2"/>
      <c r="M16" s="26"/>
    </row>
    <row r="17" spans="1:13" ht="16">
      <c r="B17" s="2"/>
      <c r="C17" t="s">
        <v>20</v>
      </c>
      <c r="D17" s="2"/>
      <c r="M17" s="26"/>
    </row>
    <row r="18" spans="1:13">
      <c r="A18" s="1"/>
      <c r="C18" t="s">
        <v>50</v>
      </c>
    </row>
    <row r="19" spans="1:13">
      <c r="A19" s="4"/>
    </row>
    <row r="20" spans="1:13" ht="16">
      <c r="B20" s="29" t="s">
        <v>38</v>
      </c>
      <c r="C20" s="9"/>
      <c r="D20" s="9"/>
      <c r="E20" s="9"/>
    </row>
    <row r="21" spans="1:13" ht="16">
      <c r="B21" s="3" t="s">
        <v>39</v>
      </c>
      <c r="C21" s="3" t="s">
        <v>40</v>
      </c>
      <c r="D21" s="9"/>
      <c r="E21" s="3" t="s">
        <v>45</v>
      </c>
    </row>
    <row r="22" spans="1:13" ht="16">
      <c r="B22" s="25">
        <v>5</v>
      </c>
      <c r="C22" s="30">
        <v>7</v>
      </c>
      <c r="D22" s="9"/>
      <c r="E22" s="25">
        <f>B22*60+C22</f>
        <v>307</v>
      </c>
    </row>
  </sheetData>
  <mergeCells count="2">
    <mergeCell ref="I4:J4"/>
    <mergeCell ref="C15:D15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25400</xdr:colOff>
                    <xdr:row>2</xdr:row>
                    <xdr:rowOff>228600</xdr:rowOff>
                  </from>
                  <to>
                    <xdr:col>11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5C054-F1B5-488F-B9CA-ED7E9E81F967}">
  <dimension ref="A2:R28"/>
  <sheetViews>
    <sheetView showGridLines="0" workbookViewId="0">
      <selection activeCell="D3" sqref="D3"/>
    </sheetView>
  </sheetViews>
  <sheetFormatPr baseColWidth="10" defaultColWidth="9.33203125" defaultRowHeight="13"/>
  <cols>
    <col min="1" max="2" width="9.33203125" customWidth="1"/>
    <col min="3" max="3" width="8.6640625" customWidth="1"/>
    <col min="4" max="4" width="12.6640625" customWidth="1"/>
    <col min="5" max="5" width="10.5" customWidth="1"/>
    <col min="6" max="6" width="5.1640625" customWidth="1"/>
    <col min="7" max="7" width="3.83203125" customWidth="1"/>
    <col min="8" max="8" width="7.83203125" customWidth="1"/>
    <col min="18" max="18" width="11.83203125" bestFit="1" customWidth="1"/>
  </cols>
  <sheetData>
    <row r="2" spans="1:18" ht="18">
      <c r="A2" s="2"/>
      <c r="C2" s="2"/>
      <c r="D2" s="5" t="s">
        <v>3788</v>
      </c>
    </row>
    <row r="3" spans="1:18" ht="18">
      <c r="A3" s="2"/>
      <c r="B3" s="5"/>
      <c r="C3" s="2"/>
      <c r="D3" s="2"/>
    </row>
    <row r="4" spans="1:18" ht="16">
      <c r="C4" s="6" t="s">
        <v>30</v>
      </c>
      <c r="I4" s="39" t="s">
        <v>31</v>
      </c>
      <c r="J4" s="39"/>
      <c r="K4" s="19">
        <v>1</v>
      </c>
      <c r="R4" t="s">
        <v>33</v>
      </c>
    </row>
    <row r="5" spans="1:18" ht="16">
      <c r="A5" s="2"/>
      <c r="B5" s="2"/>
      <c r="C5" s="2"/>
      <c r="D5" s="2"/>
      <c r="E5" s="2"/>
      <c r="R5" t="s">
        <v>4</v>
      </c>
    </row>
    <row r="6" spans="1:18" ht="16">
      <c r="A6" s="3"/>
      <c r="B6" s="2"/>
      <c r="C6" s="7" t="s">
        <v>21</v>
      </c>
      <c r="D6" s="2"/>
      <c r="E6" s="7" t="s">
        <v>22</v>
      </c>
      <c r="H6" s="7"/>
      <c r="J6" s="7"/>
    </row>
    <row r="7" spans="1:18" ht="16">
      <c r="A7" s="2"/>
      <c r="B7" s="9" t="s">
        <v>32</v>
      </c>
      <c r="C7" s="8">
        <v>9.18</v>
      </c>
      <c r="D7" s="2" t="s">
        <v>10</v>
      </c>
      <c r="E7" s="10">
        <f>ROUNDDOWN(IF(K4=1,20.0479*(17-C7)^1.835, 20.0479*(17-0.24-C7)^1.835),0)</f>
        <v>873</v>
      </c>
      <c r="F7" s="2"/>
      <c r="K7" s="2"/>
    </row>
    <row r="8" spans="1:18" ht="16">
      <c r="A8" s="2"/>
      <c r="B8" s="9"/>
      <c r="C8" s="2"/>
      <c r="D8" s="2"/>
      <c r="E8" s="11"/>
      <c r="F8" s="2"/>
      <c r="G8" s="9"/>
      <c r="H8" s="11"/>
      <c r="I8" s="2"/>
      <c r="J8" s="11"/>
      <c r="K8" s="2"/>
    </row>
    <row r="9" spans="1:18" ht="16">
      <c r="A9" s="2"/>
      <c r="B9" s="9" t="s">
        <v>18</v>
      </c>
      <c r="C9" s="8">
        <v>1.44</v>
      </c>
      <c r="D9" s="2" t="s">
        <v>11</v>
      </c>
      <c r="E9" s="12">
        <f>ROUNDDOWN(1.84523*(C9*100-75)^1.348,0)</f>
        <v>555</v>
      </c>
      <c r="F9" s="2"/>
      <c r="I9" s="16"/>
      <c r="K9" s="2"/>
    </row>
    <row r="10" spans="1:18" ht="16">
      <c r="A10" s="2"/>
      <c r="B10" s="9"/>
      <c r="C10" s="2"/>
      <c r="D10" s="2"/>
      <c r="E10" s="11"/>
      <c r="F10" s="2"/>
      <c r="G10" s="9"/>
      <c r="H10" s="11"/>
      <c r="I10" s="17"/>
      <c r="J10" s="11"/>
      <c r="K10" s="2"/>
    </row>
    <row r="11" spans="1:18" ht="16">
      <c r="A11" s="2"/>
      <c r="B11" s="9" t="s">
        <v>15</v>
      </c>
      <c r="C11" s="8">
        <v>10.32</v>
      </c>
      <c r="D11" s="2" t="s">
        <v>11</v>
      </c>
      <c r="E11" s="12">
        <f>ROUNDDOWN(56.0211*(C11-1.5)^1.05,0)</f>
        <v>550</v>
      </c>
      <c r="F11" s="2"/>
      <c r="G11" s="13"/>
      <c r="H11" s="15"/>
      <c r="I11" s="18"/>
      <c r="J11" s="15"/>
      <c r="K11" s="14"/>
    </row>
    <row r="12" spans="1:18" ht="16">
      <c r="A12" s="2"/>
      <c r="B12" s="9"/>
      <c r="C12" s="2"/>
      <c r="D12" s="2"/>
      <c r="E12" s="11"/>
      <c r="F12" s="2"/>
      <c r="G12" s="9"/>
      <c r="H12" s="27"/>
      <c r="I12" s="2"/>
      <c r="J12" s="11"/>
      <c r="K12" s="2"/>
    </row>
    <row r="13" spans="1:18" ht="16">
      <c r="A13" s="2"/>
      <c r="B13" s="9" t="s">
        <v>16</v>
      </c>
      <c r="C13" s="8">
        <v>5.24</v>
      </c>
      <c r="D13" s="2" t="s">
        <v>11</v>
      </c>
      <c r="E13" s="12">
        <f>ROUNDDOWN(0.188807*(C13*100-210)^1.41,0)</f>
        <v>626</v>
      </c>
      <c r="F13" s="2"/>
      <c r="K13" s="2"/>
    </row>
    <row r="14" spans="1:18" ht="16">
      <c r="A14" s="2"/>
      <c r="B14" s="2"/>
      <c r="C14" s="2"/>
      <c r="D14" s="2"/>
      <c r="E14" s="11"/>
      <c r="F14" s="2"/>
      <c r="G14" s="9"/>
      <c r="H14" s="11"/>
      <c r="I14" s="2"/>
      <c r="J14" s="11"/>
      <c r="K14" s="2"/>
    </row>
    <row r="15" spans="1:18" ht="16">
      <c r="A15" s="2"/>
      <c r="B15" s="9" t="s">
        <v>43</v>
      </c>
      <c r="C15" s="8">
        <v>109.17</v>
      </c>
      <c r="D15" s="2" t="s">
        <v>10</v>
      </c>
      <c r="E15" s="10">
        <f>IF(ISERROR(VLOOKUP(C15,'600Sub16FemPC'!A:B,2,0)),INDEX('600Sub16FemPC'!B:B,MATCH(C15,'600Sub16FemPC'!A:A,1)+1),VLOOKUP(C15,'600Sub16FemPC'!A:B,2,0))</f>
        <v>680</v>
      </c>
      <c r="F15" s="2"/>
      <c r="H15" s="26"/>
      <c r="J15" s="26"/>
      <c r="K15" s="2"/>
      <c r="M15" s="26"/>
    </row>
    <row r="16" spans="1:18" ht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8" ht="16">
      <c r="B17" s="2"/>
      <c r="C17" s="38" t="s">
        <v>29</v>
      </c>
      <c r="D17" s="38"/>
      <c r="E17" s="12">
        <f>E7+E9+E11+E13+E15</f>
        <v>3284</v>
      </c>
    </row>
    <row r="18" spans="1:18">
      <c r="A18" s="1"/>
    </row>
    <row r="19" spans="1:18">
      <c r="A19" s="4"/>
      <c r="C19" t="s">
        <v>20</v>
      </c>
    </row>
    <row r="20" spans="1:18">
      <c r="C20" t="s">
        <v>50</v>
      </c>
    </row>
    <row r="22" spans="1:18" ht="16">
      <c r="B22" s="29" t="s">
        <v>38</v>
      </c>
      <c r="C22" s="9"/>
      <c r="D22" s="9"/>
      <c r="E22" s="9"/>
    </row>
    <row r="23" spans="1:18" ht="16">
      <c r="B23" s="3" t="s">
        <v>39</v>
      </c>
      <c r="C23" s="3" t="s">
        <v>40</v>
      </c>
      <c r="D23" s="9"/>
      <c r="E23" s="3" t="s">
        <v>45</v>
      </c>
      <c r="K23" s="24"/>
    </row>
    <row r="24" spans="1:18" ht="16">
      <c r="B24" s="25">
        <v>5</v>
      </c>
      <c r="C24" s="30">
        <v>7</v>
      </c>
      <c r="D24" s="9"/>
      <c r="E24" s="25">
        <f>B24*60+C24</f>
        <v>307</v>
      </c>
      <c r="R24" s="21"/>
    </row>
    <row r="25" spans="1:18">
      <c r="R25" s="21"/>
    </row>
    <row r="26" spans="1:18">
      <c r="R26" s="21"/>
    </row>
    <row r="28" spans="1:18">
      <c r="R28" s="21"/>
    </row>
  </sheetData>
  <mergeCells count="2">
    <mergeCell ref="I4:J4"/>
    <mergeCell ref="C17:D17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Drop Down 1">
              <controlPr defaultSize="0" autoLine="0" autoPict="0">
                <anchor moveWithCells="1">
                  <from>
                    <xdr:col>10</xdr:col>
                    <xdr:colOff>25400</xdr:colOff>
                    <xdr:row>2</xdr:row>
                    <xdr:rowOff>228600</xdr:rowOff>
                  </from>
                  <to>
                    <xdr:col>10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A6F49-301D-4F10-B4E0-720BCECD342E}">
  <dimension ref="A2:R25"/>
  <sheetViews>
    <sheetView showGridLines="0" workbookViewId="0">
      <selection activeCell="C5" sqref="C5"/>
    </sheetView>
  </sheetViews>
  <sheetFormatPr baseColWidth="10" defaultColWidth="9.33203125" defaultRowHeight="13"/>
  <cols>
    <col min="1" max="1" width="5.33203125" customWidth="1"/>
    <col min="2" max="2" width="11.1640625" customWidth="1"/>
    <col min="3" max="3" width="8.33203125" customWidth="1"/>
    <col min="4" max="4" width="13" customWidth="1"/>
    <col min="5" max="5" width="8.1640625" customWidth="1"/>
    <col min="6" max="6" width="2.83203125" customWidth="1"/>
    <col min="7" max="7" width="12.6640625" customWidth="1"/>
    <col min="8" max="8" width="9.5" customWidth="1"/>
    <col min="9" max="9" width="11" customWidth="1"/>
    <col min="10" max="10" width="7.33203125" customWidth="1"/>
    <col min="11" max="11" width="9.33203125" customWidth="1"/>
    <col min="12" max="12" width="9.6640625" bestFit="1" customWidth="1"/>
  </cols>
  <sheetData>
    <row r="2" spans="1:18" ht="18">
      <c r="A2" s="2"/>
      <c r="C2" s="2"/>
      <c r="D2" s="5" t="s">
        <v>46</v>
      </c>
    </row>
    <row r="3" spans="1:18" ht="18">
      <c r="A3" s="2"/>
      <c r="B3" s="5"/>
      <c r="C3" s="2"/>
      <c r="D3" s="2"/>
    </row>
    <row r="4" spans="1:18" ht="16">
      <c r="C4" s="6" t="s">
        <v>3787</v>
      </c>
      <c r="I4" s="39" t="s">
        <v>9</v>
      </c>
      <c r="J4" s="39"/>
      <c r="K4" s="19">
        <v>1</v>
      </c>
      <c r="R4" t="s">
        <v>33</v>
      </c>
    </row>
    <row r="5" spans="1:18" ht="16">
      <c r="A5" s="2"/>
      <c r="B5" s="2"/>
      <c r="C5" s="2"/>
      <c r="D5" s="2"/>
      <c r="E5" s="2"/>
      <c r="R5" t="s">
        <v>4</v>
      </c>
    </row>
    <row r="6" spans="1:18" ht="16">
      <c r="A6" s="3"/>
      <c r="B6" s="2"/>
      <c r="C6" s="7" t="s">
        <v>23</v>
      </c>
      <c r="D6" s="2"/>
      <c r="E6" s="7" t="s">
        <v>22</v>
      </c>
      <c r="H6" s="7" t="s">
        <v>23</v>
      </c>
      <c r="J6" s="7" t="s">
        <v>22</v>
      </c>
    </row>
    <row r="7" spans="1:18" ht="16">
      <c r="A7" s="2"/>
      <c r="B7" s="9" t="s">
        <v>47</v>
      </c>
      <c r="C7" s="8">
        <v>9.36</v>
      </c>
      <c r="D7" s="2" t="s">
        <v>10</v>
      </c>
      <c r="E7" s="12">
        <f>IF(K4=1,IF(ISERROR(VLOOKUP(C7,'80Sub14Masc'!A:B,2,0)),INDEX('80Sub14Masc'!B:B,MATCH(C7,'80Sub14Masc'!A:A,1)+1),VLOOKUP(C7,'80Sub14Masc'!A:B,2,0)),IF(ISERROR(VLOOKUP(C7+0.24,'80Sub14Masc'!A:B,2,0)),INDEX('80Sub14Masc'!B:B,MATCH(C7+0.24,'80Sub14Masc'!A:A,1)+1),VLOOKUP(C7+0.24,'80Sub14Masc'!A:B,2,0)))</f>
        <v>782</v>
      </c>
      <c r="F7" s="2"/>
      <c r="G7" s="9" t="s">
        <v>48</v>
      </c>
      <c r="H7" s="8">
        <v>11.78</v>
      </c>
      <c r="I7" s="2" t="s">
        <v>10</v>
      </c>
      <c r="J7" s="10">
        <f>IF(K4=1,IF(ISERROR(VLOOKUP(H7,'80mvSub14Masc'!A:B,2,0)),INDEX('80mvSub14Masc'!B:B,MATCH(H7,'80mvSub14Masc'!A:A,1)+1),VLOOKUP(H7,'80mvSub14Masc'!A:B,2,0)),IF(ISERROR(VLOOKUP(H7+0.24,'80mvSub14Masc'!A:B,2,0)),INDEX('80mvSub14Masc'!B:B,MATCH(H7+0.24,'80mvSub14Masc'!A:A,1)+1),VLOOKUP(H7+0.24,'80mvSub14Masc'!A:B,2,0)))</f>
        <v>711</v>
      </c>
      <c r="K7" s="2"/>
    </row>
    <row r="8" spans="1:18" ht="16">
      <c r="A8" s="2"/>
      <c r="B8" s="9"/>
      <c r="C8" s="2"/>
      <c r="D8" s="2"/>
      <c r="E8" s="11"/>
      <c r="F8" s="2"/>
      <c r="G8" s="9"/>
      <c r="H8" s="11"/>
      <c r="I8" s="2"/>
      <c r="J8" s="11"/>
      <c r="K8" s="2"/>
    </row>
    <row r="9" spans="1:18" ht="16">
      <c r="A9" s="2"/>
      <c r="B9" s="9" t="s">
        <v>16</v>
      </c>
      <c r="C9" s="8">
        <v>5.17</v>
      </c>
      <c r="D9" s="2" t="s">
        <v>11</v>
      </c>
      <c r="E9" s="12">
        <f>ROUNDDOWN(0.14354*(C9*100-220)^1.4,0)</f>
        <v>415</v>
      </c>
      <c r="F9" s="2"/>
      <c r="G9" s="9" t="s">
        <v>18</v>
      </c>
      <c r="H9" s="8">
        <v>1.59</v>
      </c>
      <c r="I9" s="2" t="s">
        <v>11</v>
      </c>
      <c r="J9" s="12">
        <f>ROUNDDOWN(0.8465*(H9*100-75)^1.42,0)</f>
        <v>457</v>
      </c>
      <c r="K9" s="2"/>
    </row>
    <row r="10" spans="1:18" ht="16">
      <c r="A10" s="2"/>
      <c r="B10" s="9"/>
      <c r="C10" s="2"/>
      <c r="D10" s="2"/>
      <c r="E10" s="11"/>
      <c r="F10" s="2"/>
      <c r="G10" s="9"/>
      <c r="H10" s="11"/>
      <c r="I10" s="2"/>
      <c r="J10" s="11"/>
      <c r="K10" s="2"/>
    </row>
    <row r="11" spans="1:18" ht="16">
      <c r="A11" s="2"/>
      <c r="B11" s="9" t="s">
        <v>15</v>
      </c>
      <c r="C11" s="8">
        <v>12.77</v>
      </c>
      <c r="D11" s="2" t="s">
        <v>11</v>
      </c>
      <c r="E11" s="12">
        <f>ROUNDDOWN(51.39*(C11-1.5)^1.05,0)</f>
        <v>653</v>
      </c>
      <c r="F11" s="2"/>
      <c r="G11" s="9" t="s">
        <v>14</v>
      </c>
      <c r="H11" s="8">
        <v>24.86</v>
      </c>
      <c r="I11" s="2" t="s">
        <v>11</v>
      </c>
      <c r="J11" s="10">
        <f>ROUNDDOWN(10.14*(H11-7)^1.08,0)</f>
        <v>228</v>
      </c>
      <c r="K11" s="2"/>
    </row>
    <row r="12" spans="1:18" ht="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8" ht="16">
      <c r="B13" s="2"/>
      <c r="C13" s="38" t="s">
        <v>19</v>
      </c>
      <c r="D13" s="38"/>
      <c r="E13" s="12">
        <f>E7+E9+E11+J7+J9+J11</f>
        <v>3246</v>
      </c>
    </row>
    <row r="14" spans="1:18">
      <c r="A14" s="1"/>
    </row>
    <row r="15" spans="1:18">
      <c r="A15" s="4"/>
      <c r="C15" t="s">
        <v>20</v>
      </c>
    </row>
    <row r="16" spans="1:18">
      <c r="C16" t="s">
        <v>49</v>
      </c>
    </row>
    <row r="21" spans="8:8">
      <c r="H21" s="24"/>
    </row>
    <row r="25" spans="8:8">
      <c r="H25" s="24"/>
    </row>
  </sheetData>
  <mergeCells count="2">
    <mergeCell ref="I4:J4"/>
    <mergeCell ref="C13:D13"/>
  </mergeCells>
  <printOptions gridLinesSet="0"/>
  <pageMargins left="0.74803149606299213" right="0.74803149606299213" top="0.98425196850393704" bottom="0.98425196850393704" header="0.51181102362204722" footer="0.51181102362204722"/>
  <pageSetup paperSize="9" orientation="landscape" horizontalDpi="4294967293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Drop Down 1">
              <controlPr defaultSize="0" autoLine="0" autoPict="0">
                <anchor moveWithCells="1">
                  <from>
                    <xdr:col>10</xdr:col>
                    <xdr:colOff>25400</xdr:colOff>
                    <xdr:row>2</xdr:row>
                    <xdr:rowOff>228600</xdr:rowOff>
                  </from>
                  <to>
                    <xdr:col>10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Decatlon Masc AL</vt:lpstr>
      <vt:lpstr>Heptatlon Masc PC</vt:lpstr>
      <vt:lpstr>Heptatlon Fem AL</vt:lpstr>
      <vt:lpstr>Pentatlon Fem PC</vt:lpstr>
      <vt:lpstr>Octatlon Sub 16 Masc AL</vt:lpstr>
      <vt:lpstr>Hexatlon Sub 16 Masc PC</vt:lpstr>
      <vt:lpstr>Hexatlon Sub 16 Fem AL</vt:lpstr>
      <vt:lpstr>Pentatlon Sub 16 Fem PC</vt:lpstr>
      <vt:lpstr>Hexatlon Sub 14 Masc AL</vt:lpstr>
      <vt:lpstr>Pentatlon Sub 14 Masc PC</vt:lpstr>
      <vt:lpstr>Pentatlon Sub 14 Fem AL</vt:lpstr>
      <vt:lpstr>Tetratlon Sub 14 Fem PC</vt:lpstr>
      <vt:lpstr>Triatlon Sub 14 Masc</vt:lpstr>
      <vt:lpstr>Triatlon Sub 14 Fem</vt:lpstr>
      <vt:lpstr>Triatlon Sub 12 Masc</vt:lpstr>
      <vt:lpstr>Triatlon Sub 12 Fem</vt:lpstr>
      <vt:lpstr>Triatlon Sub 10 Masc</vt:lpstr>
      <vt:lpstr>Triatlon Sub 10 Fem</vt:lpstr>
      <vt:lpstr>PuntosRFEASub14Masc</vt:lpstr>
      <vt:lpstr>PuntosRFEASub14Fem</vt:lpstr>
      <vt:lpstr>600Sub16FemAL</vt:lpstr>
      <vt:lpstr>600Sub16FemPC</vt:lpstr>
      <vt:lpstr>80Sub14Masc</vt:lpstr>
      <vt:lpstr>80mvSub14Masc</vt:lpstr>
      <vt:lpstr>80mvSub14Fem</vt:lpstr>
      <vt:lpstr>60Fem</vt:lpstr>
      <vt:lpstr>50Fem</vt:lpstr>
      <vt:lpstr>50Masc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Cesareo</dc:creator>
  <cp:lastModifiedBy>david fernandez</cp:lastModifiedBy>
  <cp:lastPrinted>2020-04-28T09:43:16Z</cp:lastPrinted>
  <dcterms:created xsi:type="dcterms:W3CDTF">2001-03-17T19:24:21Z</dcterms:created>
  <dcterms:modified xsi:type="dcterms:W3CDTF">2025-01-28T08:14:41Z</dcterms:modified>
</cp:coreProperties>
</file>